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comments+xml" PartName="/xl/comments/comment1.xml"/>
  <Override ContentType="application/vnd.openxmlformats-officedocument.spreadsheetml.worksheet+xml" PartName="/xl/worksheets/sheet3.xml"/>
  <Override ContentType="application/vnd.openxmlformats-officedocument.spreadsheetml.comments+xml" PartName="/xl/comments/comment2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0" showHorizontalScroll="1" showSheetTabs="1" showVerticalScroll="1" tabRatio="967" visibility="visible" windowHeight="11748" windowWidth="23256" xWindow="0" yWindow="0"/>
  </bookViews>
  <sheets>
    <sheet xmlns:r="http://schemas.openxmlformats.org/officeDocument/2006/relationships" name="Приложение А7" sheetId="1" state="visible" r:id="rId1"/>
    <sheet xmlns:r="http://schemas.openxmlformats.org/officeDocument/2006/relationships" name="ООО &quot;ЭкоРесурсПоволжье&quot;" sheetId="2" state="visible" r:id="rId2"/>
    <sheet xmlns:r="http://schemas.openxmlformats.org/officeDocument/2006/relationships" name="ООО&quot;Эко Рециклинг Групп&quot;" sheetId="3" state="visible" r:id="rId3"/>
    <sheet xmlns:r="http://schemas.openxmlformats.org/officeDocument/2006/relationships" name="ООО &quot;Экоиндустрия&quot;" sheetId="4" state="visible" r:id="rId4"/>
    <sheet xmlns:r="http://schemas.openxmlformats.org/officeDocument/2006/relationships" name="АО &quot;Экология-Сервис&quot;" sheetId="5" state="visible" r:id="rId5"/>
    <sheet xmlns:r="http://schemas.openxmlformats.org/officeDocument/2006/relationships" name="ООО ФАВОРИТ-1" sheetId="6" state="visible" r:id="rId6"/>
    <sheet xmlns:r="http://schemas.openxmlformats.org/officeDocument/2006/relationships" name="ООО &quot;Компаньон-Самара&quot;" sheetId="7" state="visible" r:id="rId7"/>
    <sheet xmlns:r="http://schemas.openxmlformats.org/officeDocument/2006/relationships" name="АО Экотехнопарк &quot;Зелененький&quot;" sheetId="8" state="visible" r:id="rId8"/>
    <sheet xmlns:r="http://schemas.openxmlformats.org/officeDocument/2006/relationships" name="ООО &quot;РИКАСТ&quot;" sheetId="9" state="visible" r:id="rId9"/>
  </sheets>
  <definedNames>
    <definedName hidden="1" localSheetId="0" name="_xlnm._FilterDatabase">'Приложение А7'!$A$5:$J$5</definedName>
    <definedName localSheetId="0" name="_xlnm.Print_Titles">'Приложение А7'!$3:$5</definedName>
    <definedName localSheetId="0" name="_xlnm.Print_Area">'Приложение А7'!$A$1:$K$21</definedName>
    <definedName localSheetId="1" name="_xlnm.Print_Titles">'ООО "ЭкоРесурсПоволжье"'!$A:$B</definedName>
    <definedName localSheetId="1" name="_xlnm.Print_Area">'ООО "ЭкоРесурсПоволжье"'!$A$1:$D$221</definedName>
    <definedName localSheetId="2" name="_xlnm.Print_Titles">'ООО"Эко Рециклинг Групп"'!$A:$B</definedName>
    <definedName localSheetId="2" name="_xlnm.Print_Area">'ООО"Эко Рециклинг Групп"'!$A$1:$D$194</definedName>
    <definedName localSheetId="3" name="_xlnm.Print_Titles">'ООО "Экоиндустрия"'!$A:$B</definedName>
    <definedName localSheetId="3" name="_xlnm.Print_Area">'ООО "Экоиндустрия"'!$A$1:$D$194</definedName>
    <definedName localSheetId="4" name="_xlnm.Print_Titles">'АО "Экология-Сервис"'!$A:$B</definedName>
    <definedName localSheetId="4" name="_xlnm.Print_Area">'АО "Экология-Сервис"'!$A$1:$D$198</definedName>
    <definedName localSheetId="5" name="_xlnm.Print_Titles">'ООО ФАВОРИТ-1'!$A:$B</definedName>
    <definedName localSheetId="5" name="_xlnm.Print_Area">'ООО ФАВОРИТ-1'!$A$1:$H$194</definedName>
    <definedName localSheetId="6" name="_xlnm.Print_Titles">'ООО "Компаньон-Самара"'!$A:$B</definedName>
    <definedName localSheetId="6" name="_xlnm.Print_Area">'ООО "Компаньон-Самара"'!$A$1:$D$198</definedName>
    <definedName localSheetId="7" name="_xlnm.Print_Titles">'АО Экотехнопарк "Зелененький"'!$A:$B</definedName>
    <definedName localSheetId="7" name="_xlnm.Print_Area">'АО Экотехнопарк "Зелененький"'!$A$1:$D$218</definedName>
    <definedName localSheetId="8" name="_xlnm.Print_Titles">'ООО "РИКАСТ"'!$A:$B</definedName>
    <definedName localSheetId="8" name="_xlnm.Print_Area">'ООО "РИКАСТ"'!$A$1:$D$194</definedName>
  </definedNames>
  <calcPr calcId="145621" fullCalcOnLoad="1"/>
</workbook>
</file>

<file path=xl/sharedStrings.xml><?xml version="1.0" encoding="utf-8"?>
<sst xmlns="http://schemas.openxmlformats.org/spreadsheetml/2006/main" uniqueCount="629">
  <si>
    <t xml:space="preserve">Приложение А7. Характеристика объектов по обработке ТКО </t>
  </si>
  <si>
    <t>№п/п</t>
  </si>
  <si>
    <t>Наименование объекта</t>
  </si>
  <si>
    <t>Местоположение объекта</t>
  </si>
  <si>
    <t>Год ввода в эксплутацию</t>
  </si>
  <si>
    <t>Эксплуатирующая организация</t>
  </si>
  <si>
    <t>Проектная мощность, тыс.тонн</t>
  </si>
  <si>
    <t>Возможность дальнейшей эксплуатации</t>
  </si>
  <si>
    <t>Наименование района</t>
  </si>
  <si>
    <t>Местоположение</t>
  </si>
  <si>
    <t>Географические координаты</t>
  </si>
  <si>
    <t>Наименование</t>
  </si>
  <si>
    <t>ИНН</t>
  </si>
  <si>
    <t>Право владения</t>
  </si>
  <si>
    <t>Модернизация объекта капитального строительства "Универсальный производственный комплекс" путем реконструкции " ООО "ЭкоРесурсПоволжье" г.о. Тольятти</t>
  </si>
  <si>
    <t>г. Тольятти</t>
  </si>
  <si>
    <t>Самарская область, г. Тольятти, 
ул. Новозаводская, д. 2А, стр. 301</t>
  </si>
  <si>
    <t>53,56361, 49,475163</t>
  </si>
  <si>
    <t>действующий объект</t>
  </si>
  <si>
    <t>ООО "ЭкоРесурсПоволжье"</t>
  </si>
  <si>
    <t>6324061822</t>
  </si>
  <si>
    <t>собственность</t>
  </si>
  <si>
    <t>Модернизация в 2022 году с целью увеличения глубины извлечения ВМР (установка на линии элементов оптической сортировки)</t>
  </si>
  <si>
    <t>Мусоросортировочный комплекс ООО «ЭкоРециклингГрупп» (ООО «ЭРГ»)</t>
  </si>
  <si>
    <t>Самарская обл., г. Тольятти, Центральный район, севернее села Тимофеевка, вдоль а/дороги Тольятти-Ташелка на 1,5-2 км севернее ж/д переезда (г Тольятти, Обводное шоссе, 58А)</t>
  </si>
  <si>
    <t>53,583853, 49,398237</t>
  </si>
  <si>
    <t>ООО "Эко Рециклинг Групп"</t>
  </si>
  <si>
    <t>6323110065</t>
  </si>
  <si>
    <t>Возможно</t>
  </si>
  <si>
    <t>Мусоросортировочный комплекс ООО "Экоиндустрия"</t>
  </si>
  <si>
    <t>Красноярский район</t>
  </si>
  <si>
    <t>Самарская область,Красноярский район3п.г.т.Новосемейкино,полигон "Северо-Восточный-1"</t>
  </si>
  <si>
    <t>53,381650 50,448433</t>
  </si>
  <si>
    <t>ООО "Экоиндустрия"</t>
  </si>
  <si>
    <t>6317072630</t>
  </si>
  <si>
    <t>Мусоросортировочный комплекс АО "Экология-Сервис"</t>
  </si>
  <si>
    <t>Кинельский район</t>
  </si>
  <si>
    <t>Самарская область, Кинельский район, территория отработанного карьера "Северо-Восточный №2"</t>
  </si>
  <si>
    <t>53,380063 50,473752</t>
  </si>
  <si>
    <t>АО "Экология-Сервис"</t>
  </si>
  <si>
    <t>6316077064</t>
  </si>
  <si>
    <t>Увеличение мощности в 2021 году до 80 тыс.тонн/год за счет модернизации оборудования</t>
  </si>
  <si>
    <t>Мусоросортировочный комплекс ООО "ФАВОРИТ-1"</t>
  </si>
  <si>
    <t>г. Сызрань</t>
  </si>
  <si>
    <t>Самарская область, г. Сызрань, ул.Образцовская, 89, строение 6</t>
  </si>
  <si>
    <t>53,131440 48,438344</t>
  </si>
  <si>
    <t>ООО "ФАВОРИТ-1"</t>
  </si>
  <si>
    <t>6325072104</t>
  </si>
  <si>
    <t xml:space="preserve">Вывод из эксплуатации в 2023году </t>
  </si>
  <si>
    <t>Мусоросортировочный комплекс  г.о. Новокуйбышевск</t>
  </si>
  <si>
    <t>г. Новокуйбышевск</t>
  </si>
  <si>
    <t>Самарская обл., г. Новокуйбышевск, ул. Промышленная, здание 31/К</t>
  </si>
  <si>
    <t>53,049165, 49,852993</t>
  </si>
  <si>
    <t>ООО «Компаньон-Самара»</t>
  </si>
  <si>
    <t>6316168635</t>
  </si>
  <si>
    <t>Модернизация в 2022 году с целью увеличения мощности до 100 тыс.тонн/год</t>
  </si>
  <si>
    <t>Мусоросортировочный комплекс (I очередь Экотехнопарка   "Зелененький")</t>
  </si>
  <si>
    <t>Волжский район</t>
  </si>
  <si>
    <t>Самарская область, Волжский район, село Преображенка, полигон ТБО "Преображенка"</t>
  </si>
  <si>
    <t>53,027361, 50,104833</t>
  </si>
  <si>
    <t>АО Экотехнопарк "Зелененький"</t>
  </si>
  <si>
    <t>6316187660</t>
  </si>
  <si>
    <t>Мусоросортировочный комплекс "Сергиевский" на территории м.р. Сергиевский</t>
  </si>
  <si>
    <t>Сергиевский район</t>
  </si>
  <si>
    <t>Самарская область, муниципальный район Сергиевский, в 300 м справа от 1108 км + 550м от автодороги М-5 "Урал"</t>
  </si>
  <si>
    <t>53.858784 51.176124</t>
  </si>
  <si>
    <t xml:space="preserve">действующий объект
</t>
  </si>
  <si>
    <t>ООО "РИКАСТ"</t>
  </si>
  <si>
    <t>6311181488</t>
  </si>
  <si>
    <t>Планируемые объекты</t>
  </si>
  <si>
    <t>Мусоросортировочный комплекс твердых коммунальных отходов на территории м.р. Волжский Самарской обл. (Экотехнопарк "Зелененький")</t>
  </si>
  <si>
    <t>Местоположение определено географическими координатами</t>
  </si>
  <si>
    <t>53,02622; 50,090366</t>
  </si>
  <si>
    <t>Комплекс сортировки твердых коммунальных отходов на территории м.р. Кинельский Самарской обл. (Экотехнопарк "Водино")</t>
  </si>
  <si>
    <t>53,37692; 50,47243</t>
  </si>
  <si>
    <t>Комплекс сортировки твердых коммунальных отходов на территории м.р. Ставропольский Самарской обл. (Экотехнопарк)</t>
  </si>
  <si>
    <t>Ставропольский район</t>
  </si>
  <si>
    <t>53.794144; 49.631822</t>
  </si>
  <si>
    <t>Многофункциональный комплекс обращения с отходами на территории м.р. Большечерниговский Самарской обл. I этап. Станция обработки отходов, в том числе твердых коммунальных отходов.</t>
  </si>
  <si>
    <t>Большечерниговский район</t>
  </si>
  <si>
    <t>52.121301; 50.900966</t>
  </si>
  <si>
    <t>Многофункциональный комплекс обращения с отходами на территории м.р. Хворостянский Самарской обл. I этап. Станция обработки отходов, в том числе твердых коммунальных отходов.</t>
  </si>
  <si>
    <t>Хворостянский район</t>
  </si>
  <si>
    <t>52.577169; 48.991070</t>
  </si>
  <si>
    <t>Мусоросортировочный комплекс обращения с отходами на территории м.р. Сызранский Самарской обл.</t>
  </si>
  <si>
    <t>Сызранский район</t>
  </si>
  <si>
    <t>53.189926; 48.267169</t>
  </si>
  <si>
    <t xml:space="preserve">Возможно. </t>
  </si>
  <si>
    <t>Многофункциональный комплекс обращения с отходами на территории м.р. Кинель-Черкасский Самарской обл. I этап. Станция обработки отходов, в том числе твердых коммунальных отходов.</t>
  </si>
  <si>
    <t>Кинель-Черкасский район</t>
  </si>
  <si>
    <t>53.495546; 51.405371</t>
  </si>
  <si>
    <t>№ п/п</t>
  </si>
  <si>
    <t>Наименование характеристик объекта (параметров, показателей) / Наименование эксплуатирующей организации и ИНН</t>
  </si>
  <si>
    <t>Ед. изм.</t>
  </si>
  <si>
    <t>Объект 1</t>
  </si>
  <si>
    <t>1.1</t>
  </si>
  <si>
    <t>Информация об эксплуатирующей организации</t>
  </si>
  <si>
    <t>1.1.1</t>
  </si>
  <si>
    <t>1.1.2</t>
  </si>
  <si>
    <t>1.2</t>
  </si>
  <si>
    <t>Информация о балансодержателе объекта</t>
  </si>
  <si>
    <t>1.2.1</t>
  </si>
  <si>
    <t>1.2.2</t>
  </si>
  <si>
    <t>Фактический адрес местоположения объекта</t>
  </si>
  <si>
    <t>2.1.</t>
  </si>
  <si>
    <t>Кадастровый номер земельного участка</t>
  </si>
  <si>
    <t xml:space="preserve"> 63:09:0302053:2243</t>
  </si>
  <si>
    <t>2.2.</t>
  </si>
  <si>
    <t>Точный адрес фактического местоположения</t>
  </si>
  <si>
    <t>2.3.</t>
  </si>
  <si>
    <t>53.563565 49.474837</t>
  </si>
  <si>
    <t>*Технология обработки отходов</t>
  </si>
  <si>
    <t>3.1.</t>
  </si>
  <si>
    <t>Тип обработки (выберите из списка)</t>
  </si>
  <si>
    <t>Ручная</t>
  </si>
  <si>
    <t>3.2.</t>
  </si>
  <si>
    <t>Технологический процесс обработки (сортировки) твердых куммунальных отходов</t>
  </si>
  <si>
    <t>3.3.</t>
  </si>
  <si>
    <t>Суть технологии обработки (дать описание)</t>
  </si>
  <si>
    <t>1. Прием твердых коммунальных отходов;
2. Сепарация (выделение фракций менее 50 мм в диаметре);
3. Ручная сортировка;
4. Отгрузка отходов после сортировки</t>
  </si>
  <si>
    <t>3.4.</t>
  </si>
  <si>
    <t>3.5.</t>
  </si>
  <si>
    <t>3.6.</t>
  </si>
  <si>
    <t>3.7.</t>
  </si>
  <si>
    <t>3.8.</t>
  </si>
  <si>
    <t>3.9.</t>
  </si>
  <si>
    <t>Мощность объекта</t>
  </si>
  <si>
    <t>4.1.</t>
  </si>
  <si>
    <t>Проектная мощность объекта</t>
  </si>
  <si>
    <t>тонн/год</t>
  </si>
  <si>
    <t>300 000</t>
  </si>
  <si>
    <t>4.2.</t>
  </si>
  <si>
    <t>Фактическая мощность объекта (средняя за 3 последних года)</t>
  </si>
  <si>
    <t>Данные о количестве обработанных отходов за 2020 год</t>
  </si>
  <si>
    <t>5.1.</t>
  </si>
  <si>
    <t>Масса обработанных отходов</t>
  </si>
  <si>
    <t>5.2.</t>
  </si>
  <si>
    <t>Объём обработанных отходов</t>
  </si>
  <si>
    <t>куб. м/год</t>
  </si>
  <si>
    <t>Данные об обрабатываемых отходах</t>
  </si>
  <si>
    <t>6.1.</t>
  </si>
  <si>
    <t>тип отхода</t>
  </si>
  <si>
    <t>ТКО и подобные</t>
  </si>
  <si>
    <t>6.2.</t>
  </si>
  <si>
    <t>% от годовой мощности</t>
  </si>
  <si>
    <t>%</t>
  </si>
  <si>
    <t>6.3.</t>
  </si>
  <si>
    <t>Промышленные</t>
  </si>
  <si>
    <t>6.4.</t>
  </si>
  <si>
    <t>6.5.</t>
  </si>
  <si>
    <t>Строительные</t>
  </si>
  <si>
    <t>6.6.</t>
  </si>
  <si>
    <t>6.7.</t>
  </si>
  <si>
    <t>Сельскохозяйственные</t>
  </si>
  <si>
    <t>6.8.</t>
  </si>
  <si>
    <t>6.9.</t>
  </si>
  <si>
    <t>Прочие</t>
  </si>
  <si>
    <t>6.10.</t>
  </si>
  <si>
    <t>Данные о количестве принятых для обработки отходов всего, в том числе:</t>
  </si>
  <si>
    <t>7.1.</t>
  </si>
  <si>
    <t>Масса принятых для обработки отходов за исключением ТКО за 2020 год</t>
  </si>
  <si>
    <t>7.2.</t>
  </si>
  <si>
    <t>Объём принятых для обработки отходов за исключением ТКО за 2020 год</t>
  </si>
  <si>
    <t>7.3.</t>
  </si>
  <si>
    <t>Масса принятых для обработки ТКО за 2020 год</t>
  </si>
  <si>
    <t>7.4.</t>
  </si>
  <si>
    <t>Объём принятых для обработки ТКО за 2020 год</t>
  </si>
  <si>
    <t>7.5.</t>
  </si>
  <si>
    <t>* Масса принятых для обработки отходов за 2020 год по видам и классам опасности</t>
  </si>
  <si>
    <t>7.5.1.</t>
  </si>
  <si>
    <t>I класс опасности всего, в том числе:</t>
  </si>
  <si>
    <t>сумма</t>
  </si>
  <si>
    <t>7.5.1.1.</t>
  </si>
  <si>
    <t>количество отхода</t>
  </si>
  <si>
    <t>-</t>
  </si>
  <si>
    <t>7.5.1.1.1.</t>
  </si>
  <si>
    <t>код ФККО</t>
  </si>
  <si>
    <t>7.5.1.2.</t>
  </si>
  <si>
    <t>7.5.1.2.1.</t>
  </si>
  <si>
    <t>7.5.1.3.</t>
  </si>
  <si>
    <t>7.5.1.3.1.</t>
  </si>
  <si>
    <t>7.5.1.4.</t>
  </si>
  <si>
    <t>7.5.1.4.1.</t>
  </si>
  <si>
    <t>7.5.1.5.</t>
  </si>
  <si>
    <t>7.5.1.5.1.</t>
  </si>
  <si>
    <t>7.5.1.6.</t>
  </si>
  <si>
    <t>7.5.1.6.1.</t>
  </si>
  <si>
    <t>7.5.1.7.</t>
  </si>
  <si>
    <t>7.5.1.7.1.</t>
  </si>
  <si>
    <t>7.5.1.n…</t>
  </si>
  <si>
    <t>7.5.1.n.1</t>
  </si>
  <si>
    <t>7.5.2.</t>
  </si>
  <si>
    <t>II класс опасности всего, в том числе:</t>
  </si>
  <si>
    <t>7.5.2.1.</t>
  </si>
  <si>
    <t>7.5.2.1.1.</t>
  </si>
  <si>
    <t>7.5.2.2.</t>
  </si>
  <si>
    <t>7.5.2.2.1.</t>
  </si>
  <si>
    <t>7.5.2.3.</t>
  </si>
  <si>
    <t>7.5.2.3.1.</t>
  </si>
  <si>
    <t>7.5.2.4.</t>
  </si>
  <si>
    <t>7.5.2.4.1.</t>
  </si>
  <si>
    <t>7.5.2.5.</t>
  </si>
  <si>
    <t>7.5.2.5.1.</t>
  </si>
  <si>
    <t>7.5.2.6.</t>
  </si>
  <si>
    <t>7.5.2.6.1.</t>
  </si>
  <si>
    <t>7.5.2.7.</t>
  </si>
  <si>
    <t>7.5.2.7.1.</t>
  </si>
  <si>
    <t>7.5.2.n…</t>
  </si>
  <si>
    <t>7.5.2.n.1</t>
  </si>
  <si>
    <t>7.5.3.</t>
  </si>
  <si>
    <t>III класс опасности всего, в том числе:</t>
  </si>
  <si>
    <t>7.5.3.1.</t>
  </si>
  <si>
    <t>7.5.3.1.1.</t>
  </si>
  <si>
    <t>7.5.3.2.</t>
  </si>
  <si>
    <t>7.5.3.2.1.</t>
  </si>
  <si>
    <t>7.5.3.3.</t>
  </si>
  <si>
    <t>7.5.3.3.1.</t>
  </si>
  <si>
    <t>7.5.3.4.</t>
  </si>
  <si>
    <t>7.5.3.4.1.</t>
  </si>
  <si>
    <t>7.5.3.5.</t>
  </si>
  <si>
    <t>7.5.3.5.1.</t>
  </si>
  <si>
    <t>7.5.3.6.</t>
  </si>
  <si>
    <t>7.5.3.6.1.</t>
  </si>
  <si>
    <t>7.5.3.7.</t>
  </si>
  <si>
    <t>7.5.3.7.1.</t>
  </si>
  <si>
    <t>7.5.3.n…</t>
  </si>
  <si>
    <t>7.5.3.n.1</t>
  </si>
  <si>
    <t>7.5.4.</t>
  </si>
  <si>
    <t>IV класс опасности всего, в том числе:</t>
  </si>
  <si>
    <t>7.5.4.1.</t>
  </si>
  <si>
    <t>7.5.4.1.1.</t>
  </si>
  <si>
    <t>ТКО</t>
  </si>
  <si>
    <t>7.5.4.2.</t>
  </si>
  <si>
    <t>7.5.4.2.1.</t>
  </si>
  <si>
    <t>Отходы за исключением ТКО</t>
  </si>
  <si>
    <t>7.5.4.3.</t>
  </si>
  <si>
    <t>7.5.4.3.1.</t>
  </si>
  <si>
    <t>7.5.4.4.</t>
  </si>
  <si>
    <t>7.5.4.4.1.</t>
  </si>
  <si>
    <t>7.5.4.5.</t>
  </si>
  <si>
    <t>7.5.4.5.1.</t>
  </si>
  <si>
    <t>7.5.4.6.</t>
  </si>
  <si>
    <t>7.5.4.6.1.</t>
  </si>
  <si>
    <t>7.5.4.7.</t>
  </si>
  <si>
    <t>7.5.4.7.1.</t>
  </si>
  <si>
    <t>7.5.5.</t>
  </si>
  <si>
    <t>V класс опасности всего, в том числе:</t>
  </si>
  <si>
    <t>7.5.5.1.</t>
  </si>
  <si>
    <t>7.5.5.1.1.</t>
  </si>
  <si>
    <t>7.5.5.2.</t>
  </si>
  <si>
    <t>7.5.5.2.1.</t>
  </si>
  <si>
    <t>7.5.5.3.</t>
  </si>
  <si>
    <t>7.5.5.3.1.</t>
  </si>
  <si>
    <t>7.5.5.4.</t>
  </si>
  <si>
    <t>7.5.5.4.1.</t>
  </si>
  <si>
    <t>7.5.5.5.</t>
  </si>
  <si>
    <t>7.5.5.5.1.</t>
  </si>
  <si>
    <t>7.5.5.6.</t>
  </si>
  <si>
    <t>7.5.5.6.1.</t>
  </si>
  <si>
    <t>7.5.5.7.</t>
  </si>
  <si>
    <t>7.5.5.7.1.</t>
  </si>
  <si>
    <t>Произведённая продукция (отсортированное вторичное сырьё) за 2020 год</t>
  </si>
  <si>
    <t>8.1.</t>
  </si>
  <si>
    <t>Суммарная масса</t>
  </si>
  <si>
    <t>8.2.</t>
  </si>
  <si>
    <t>Суммарный объём</t>
  </si>
  <si>
    <t>8.3.</t>
  </si>
  <si>
    <t>**в том числе по видам сырья:</t>
  </si>
  <si>
    <t>8.3.1.</t>
  </si>
  <si>
    <t>Макулатура</t>
  </si>
  <si>
    <t>8.3.1.1.</t>
  </si>
  <si>
    <t>Масса</t>
  </si>
  <si>
    <t>8.3.1.2.</t>
  </si>
  <si>
    <t>Объём</t>
  </si>
  <si>
    <t>8.3.1.3.</t>
  </si>
  <si>
    <t>Процент выборки</t>
  </si>
  <si>
    <t>8.3.2.</t>
  </si>
  <si>
    <t>Лом и отходы черных металлов</t>
  </si>
  <si>
    <t>8.3.2.1.</t>
  </si>
  <si>
    <t>8.3.2.2.</t>
  </si>
  <si>
    <t>8.3.2.3.</t>
  </si>
  <si>
    <t>8.3.3.</t>
  </si>
  <si>
    <t>Полимеры</t>
  </si>
  <si>
    <t>8.3.3.1.</t>
  </si>
  <si>
    <t>8.3.3.2.</t>
  </si>
  <si>
    <t>8.3.3.3.</t>
  </si>
  <si>
    <t>8.3.4.</t>
  </si>
  <si>
    <t>Стеклобой</t>
  </si>
  <si>
    <t>8.3.4.1.</t>
  </si>
  <si>
    <t>8.3.4.2.</t>
  </si>
  <si>
    <t>8.3.4.3.</t>
  </si>
  <si>
    <t>8.3.5.</t>
  </si>
  <si>
    <t>Лом и отходы цветных металлов</t>
  </si>
  <si>
    <t>8.3.5.1.</t>
  </si>
  <si>
    <t>8.3.5.2.</t>
  </si>
  <si>
    <t>8.3.5.3.</t>
  </si>
  <si>
    <t>8.3.6.</t>
  </si>
  <si>
    <t>Деревоотходы</t>
  </si>
  <si>
    <t>8.3.6.1.</t>
  </si>
  <si>
    <t>8.3.6.2.</t>
  </si>
  <si>
    <t>8.3.6.3.</t>
  </si>
  <si>
    <t>Данные о вторично образуемых отходах (хвосты от сортировки) за 2020 год</t>
  </si>
  <si>
    <t>9.1.</t>
  </si>
  <si>
    <t>Наименование объекта, на который передаются хвосты от сортировки</t>
  </si>
  <si>
    <t>АО "Экология-Сервис"/
 НПФ "Полигон"/
ООО "Экология-Пром"</t>
  </si>
  <si>
    <t>9.2.</t>
  </si>
  <si>
    <t>Адрес объекта, на который передаются хвосты от сортировки</t>
  </si>
  <si>
    <t>Самарская область, Кинельский район, территория обработанного карьера  "Северо-Восточный №2"/
446379, Самарская область, Красноярский район, пгт Новосемейкино, 8 км Алексеевской трассы тер., строение 1/
Самарская область, г. Тольятти, Обводное шоссе, севернее с. Тимофеевка</t>
  </si>
  <si>
    <t>9.3.</t>
  </si>
  <si>
    <t>9.4.</t>
  </si>
  <si>
    <t>9.5.</t>
  </si>
  <si>
    <t>*в том числе по видам отходов:</t>
  </si>
  <si>
    <t>9.5.1.</t>
  </si>
  <si>
    <t>остатки сортировки твердых коммунальных отходов при совместном сборе</t>
  </si>
  <si>
    <t>9.5.1.1.</t>
  </si>
  <si>
    <t>код отхода по ФККО</t>
  </si>
  <si>
    <t>7 41 119 11 72 4</t>
  </si>
  <si>
    <t>9.5.1.2.</t>
  </si>
  <si>
    <t>класс опасности (выберите из списка)</t>
  </si>
  <si>
    <t>IV</t>
  </si>
  <si>
    <t>9.5.1.3.</t>
  </si>
  <si>
    <t>масса отходов</t>
  </si>
  <si>
    <t>9.5.1.4.</t>
  </si>
  <si>
    <t>объём отходов</t>
  </si>
  <si>
    <t>9.5.2.</t>
  </si>
  <si>
    <t>Отходы после сортировки отходов за исключением ТКО</t>
  </si>
  <si>
    <t>9.5.2.1.</t>
  </si>
  <si>
    <t>9.5.2.2.</t>
  </si>
  <si>
    <t>9.5.2.3</t>
  </si>
  <si>
    <t>количество отходов</t>
  </si>
  <si>
    <t>9.5.2.4.</t>
  </si>
  <si>
    <t>9.5.3.</t>
  </si>
  <si>
    <t>9.5.3.1.</t>
  </si>
  <si>
    <t>9.5.3.2.</t>
  </si>
  <si>
    <t>9.5.3.3.</t>
  </si>
  <si>
    <t>9.5.3.4.</t>
  </si>
  <si>
    <t>Документы по объекту и эксплуатирующей компании</t>
  </si>
  <si>
    <t>10.1.</t>
  </si>
  <si>
    <t>Реквизиты заключения государственной экологической экспертизы на проектную документацию</t>
  </si>
  <si>
    <t>не требуется</t>
  </si>
  <si>
    <t>10.2.</t>
  </si>
  <si>
    <t>Реквизиты лицензии на право осуществления деятельности по обработке отходов I-IV классов опасности</t>
  </si>
  <si>
    <t>серия 63 № ОТ-0239 от 05.04.2018</t>
  </si>
  <si>
    <t>10.3.</t>
  </si>
  <si>
    <t>Реквизиты документа на право пользования объектом</t>
  </si>
  <si>
    <t>Договор аренды  № 11-1/20 от 12.11.20г.</t>
  </si>
  <si>
    <t>Заключение о размере установленной санитарно-защитной зоны на объект</t>
  </si>
  <si>
    <t>11.1.</t>
  </si>
  <si>
    <t>Реквизиты заключения</t>
  </si>
  <si>
    <t>11.2.</t>
  </si>
  <si>
    <t>Размер СЗЗ</t>
  </si>
  <si>
    <t>метров</t>
  </si>
  <si>
    <t>Наличие программы экологического и/или производственного контроля на объекте (выберите из списка)</t>
  </si>
  <si>
    <t>Да</t>
  </si>
  <si>
    <t>Данные мониторинга факторов окружающей природной среды (в случае превышения ПДК)</t>
  </si>
  <si>
    <t>Перечень элементов обустройства, препятствующих и/или предотвращающих воздействие объекта на окружающую природную среду</t>
  </si>
  <si>
    <t>Экономические показатели для объектов обработки (сортировки) ТКО (2021 год)</t>
  </si>
  <si>
    <t>15.1.</t>
  </si>
  <si>
    <t>Операционные расходы</t>
  </si>
  <si>
    <t>тыс. руб.</t>
  </si>
  <si>
    <t>15.2.</t>
  </si>
  <si>
    <t>Неподконтрольные расходы всего, в том числе:</t>
  </si>
  <si>
    <t>15.2.1.</t>
  </si>
  <si>
    <t>налог наимущество</t>
  </si>
  <si>
    <t>15.3.</t>
  </si>
  <si>
    <t>Расходы на приобретение (производство) энергетических ресурсов всего, в том числе:</t>
  </si>
  <si>
    <t>15.3.1.</t>
  </si>
  <si>
    <t>расходы на электрическую энергию</t>
  </si>
  <si>
    <t>15.3.2.</t>
  </si>
  <si>
    <t>объём электроэнернии</t>
  </si>
  <si>
    <t>кВтч/год</t>
  </si>
  <si>
    <t>15.3.3.</t>
  </si>
  <si>
    <t>удельный расход энергии</t>
  </si>
  <si>
    <t>кВт*ч/тонну</t>
  </si>
  <si>
    <t>15.4.</t>
  </si>
  <si>
    <t>Расходы на амортизацию основных средств и нематериальных активов</t>
  </si>
  <si>
    <t>15.5.</t>
  </si>
  <si>
    <t>Нормативная прибыль</t>
  </si>
  <si>
    <t>15.6.</t>
  </si>
  <si>
    <t>Расчётная предпринимательская прибыль</t>
  </si>
  <si>
    <t>15.7.</t>
  </si>
  <si>
    <t>Корректировка НВВ</t>
  </si>
  <si>
    <t>15.8.</t>
  </si>
  <si>
    <t>ИТОГО НВВ</t>
  </si>
  <si>
    <t>15.9.</t>
  </si>
  <si>
    <t>Объем твёрдых коммунальных отходов</t>
  </si>
  <si>
    <t>куб.м</t>
  </si>
  <si>
    <t>15.10.</t>
  </si>
  <si>
    <t>Масса твёрдых коммунальных отходов</t>
  </si>
  <si>
    <t>тонн</t>
  </si>
  <si>
    <t>15.11.</t>
  </si>
  <si>
    <t>Тариф на обработку ТКО, без учета НДС</t>
  </si>
  <si>
    <t>руб./куб.м</t>
  </si>
  <si>
    <t>15.12.</t>
  </si>
  <si>
    <t>руб./тонн</t>
  </si>
  <si>
    <t>15.13.</t>
  </si>
  <si>
    <t>Является ли организация плательщиком НДС</t>
  </si>
  <si>
    <t>15.14.</t>
  </si>
  <si>
    <t>* Справочно: среднегодовые цены на продажу вторичных материальных ресурсов (ВМР)</t>
  </si>
  <si>
    <t>15.14.1.</t>
  </si>
  <si>
    <t>вид ВМР</t>
  </si>
  <si>
    <t>указать ед. изм.</t>
  </si>
  <si>
    <t>15.14.2.</t>
  </si>
  <si>
    <t>15.14.3.</t>
  </si>
  <si>
    <t>15.14.n.</t>
  </si>
  <si>
    <t>Данные о планируемой модернизации объекта</t>
  </si>
  <si>
    <t>16.1.</t>
  </si>
  <si>
    <t>Предполагаемая дата/период модернизации объекта</t>
  </si>
  <si>
    <t>2021-2023 гг.</t>
  </si>
  <si>
    <t>16.2.</t>
  </si>
  <si>
    <t>Суть мероприятий по модернизации (увеличение мощности, внедрение новых технологических процессов), описание</t>
  </si>
  <si>
    <t>Модернизация универсального производственного комплекса путем реконструкции: 
1)Оснащение сортировочного комплекса автоматическими сортировочными линиями и оборудованием,  с целью увеличения эффективности обработки твердых коммунальных отходов до 300 тыс.тн в год и увеличения глубины извлечения ВМР до 16%  в год
2) Утилизация органических и (или) пищевых отходов, деревоотходов и  крупногабаритных отходов</t>
  </si>
  <si>
    <t>16.3.</t>
  </si>
  <si>
    <t>Сведения о планируемом к установке оборудовании (наименование, описание)</t>
  </si>
  <si>
    <t xml:space="preserve">1) 
2020 год:
Сепаратор магнитного типа-1ед; Оптическая сортировочная система; Баллистический сепаратор-2 ед; Компрессорная станция-1 ед.                                                       2021 год:
Разрыватель пакетов-2 ед.; 
Сепаратор магнитного типа-1 ед.;  Система конвейеров, Эстакады, Сепаратор барабанного типа-2 ед.                                               
2022 год: 
Металлоконструкции сортировочного комплекса (листы закрытия приямков, бункера сброса, сортировочные платформы, металлоконструкции, кабины сортировочные с системой вентиляции); АСУ- комплекс.
2) 
2022 год: 
Оборудование для переработки крупногабаритных отходов; Оборудование для производства пеллет;                                                                                                 2023 год: 
Комплект оборудования для компостирования органических отходов.
</t>
  </si>
  <si>
    <t>16.4.</t>
  </si>
  <si>
    <t>Сведения об объёме необходимых капитальных вложениях на модернизацию в ценах 2021 года без НДС всего, в том числе по источникам финансирования:</t>
  </si>
  <si>
    <t>1) 507119,31
2) 279908,23</t>
  </si>
  <si>
    <t>16.4.1.</t>
  </si>
  <si>
    <t>за счёт внебюджетных средств</t>
  </si>
  <si>
    <t>16.4.2.</t>
  </si>
  <si>
    <t>за счёт бюджетных средств</t>
  </si>
  <si>
    <t>Данные о планируемом выведении из эксплуатации объекта</t>
  </si>
  <si>
    <t>17.1.</t>
  </si>
  <si>
    <t>Предполагаемый срок выведения объекта из эксплуатации</t>
  </si>
  <si>
    <t>17.2.</t>
  </si>
  <si>
    <t>Сведения об объёме необходимых капитальных вложениях в вывод объекта из эксплуатации в ценах 2021 года без НДС всего, в том числе по источникам финансирования:</t>
  </si>
  <si>
    <t>17.2.1.</t>
  </si>
  <si>
    <t>17.2.2.</t>
  </si>
  <si>
    <t>Общество с ограниченной ответственностью "Эко Рециклинг Групп"</t>
  </si>
  <si>
    <t>63:09:0303071:1363</t>
  </si>
  <si>
    <t>53.5861,49.4030; 53.5859,49.4030; 53.5859,49.4014; 53.5860,49.4014</t>
  </si>
  <si>
    <t>Комбинированная</t>
  </si>
  <si>
    <t>Комплекс сортировки отходок КСО77.000.00.000</t>
  </si>
  <si>
    <t>В загрузочном отделении отделяют крупногабаритные отходы. Далее отходы подаются пластинчатым конвейером на сортировочную эстакаду, где отбирается крупные фракции. Затем отходы попадают в барабанный сеаратор для отсеивания мелких фракций. Барабан сепаратора перемещает отходы на основной сортировочный конвейер, где отбираются вручную следующие фракции: картон, бумага, пластик, текстиль, ПЭТ, алюминиевые банки, черный металл, стекло.</t>
  </si>
  <si>
    <t>100 000</t>
  </si>
  <si>
    <t>41 500</t>
  </si>
  <si>
    <t>Данные о количестве обработанных отходов за 2019 год</t>
  </si>
  <si>
    <t>41082</t>
  </si>
  <si>
    <t>513525</t>
  </si>
  <si>
    <t>Масса принятых для обработки отходов за исключением ТКО за 2019 год</t>
  </si>
  <si>
    <t>Объём принятых для обработки отходов за исключением ТКО за 2019 год</t>
  </si>
  <si>
    <t>Масса принятых для обработки ТКО за 2019 год</t>
  </si>
  <si>
    <t>Объём принятых для обработки ТКО за 2019 год</t>
  </si>
  <si>
    <t>* Масса принятых для обработки отходов за 2019 год по видам и классам опасности</t>
  </si>
  <si>
    <t>7.5.4.n…</t>
  </si>
  <si>
    <t>7.5.4.n.1</t>
  </si>
  <si>
    <t>7 31 110 01 72 4</t>
  </si>
  <si>
    <t>7.5.5.n…</t>
  </si>
  <si>
    <t>7.5.5.n.1</t>
  </si>
  <si>
    <t>Произведённая продукция (отсортированное вторичное сырьё) за 2019 год</t>
  </si>
  <si>
    <t>Отходы полиэтилена, извлеченные при сортировке ТКО</t>
  </si>
  <si>
    <t>Отходы упаковки из полиэтилентерефталата, извлеченные при сортировке ТКО</t>
  </si>
  <si>
    <t>Отходы упаковки алюминиевой, извлеченные при сортировке ТКО</t>
  </si>
  <si>
    <t>Отходы бумаги и/или картона при сортировке ТКО</t>
  </si>
  <si>
    <t>Лом стекла и изделий из стекла при сортировке ТКО</t>
  </si>
  <si>
    <t>Данные о вторично образуемых отходах (хвосты от сортировки) за 2019 год</t>
  </si>
  <si>
    <t>Самарская область, Кинельский район, территория Отработанного карьера Северо-Восточного № 2</t>
  </si>
  <si>
    <t>Остатки сортировки ТКО при совместном сборе</t>
  </si>
  <si>
    <t>9.5.n.</t>
  </si>
  <si>
    <t>9.5.n.1.</t>
  </si>
  <si>
    <t>9.5.n.2.</t>
  </si>
  <si>
    <t>9.5.n.3.</t>
  </si>
  <si>
    <t>9.5.n.4</t>
  </si>
  <si>
    <t>Санитарно-эпидемиологическое заключение №63.СЦ.04.000.Т.002046.10.17 от 31.10ю2017</t>
  </si>
  <si>
    <t>63 ОТ-0187 от 30.06.2016</t>
  </si>
  <si>
    <t>договор аренды земельного участка № 01-11/19 от 10.01.2019</t>
  </si>
  <si>
    <t>Ориентировочная СЗЗ мусоросортировочного комплекса находится в пределах полигона ООО "Эколайн". Для полигона ТБО ООО "Эколайн" разработан проект СЗЗ, экспертное заключение № 04/157 от 02.02.2010</t>
  </si>
  <si>
    <t>Экономические показатели для объектов обработки (сортировки) ТКО (2020 год)</t>
  </si>
  <si>
    <t>Тариф на обработку ТКО, без учета НДС (с 01.01.-30.06)</t>
  </si>
  <si>
    <t>Тариф на обработку ТКО, без учета НДС (с 01.07.-31.07)</t>
  </si>
  <si>
    <t>кг/руб.</t>
  </si>
  <si>
    <t>Пленка ПДВ</t>
  </si>
  <si>
    <t>Алюминий</t>
  </si>
  <si>
    <t>Сведения об объёме необходимых капитальных вложениях на модернизацию в ценах 2020 года без НДС всего, в том числе по источникам финансирования:</t>
  </si>
  <si>
    <t>Сведения об объёме необходимых капитальных вложениях в вывод объекта из эксплуатации в ценах 2020 года без НДС всего, в том числе по источникам финансирования:</t>
  </si>
  <si>
    <t>63:26:2303001:1</t>
  </si>
  <si>
    <t>50.445585, 53.381914; 50.448348,
53.382861; 50.448208, 53.381075;
50.447961, 53.38168</t>
  </si>
  <si>
    <t>перегрузочная площадка с элементами сортировки</t>
  </si>
  <si>
    <t>разделение несортированных ТКО на фракции и дальнейшее передача другим хозяйствующим объектам для утилизации и захоронения хвостов</t>
  </si>
  <si>
    <t xml:space="preserve">разделение несортированных ТКО на фракции и дальнейшее передача другим хозяйствующим </t>
  </si>
  <si>
    <t>40000</t>
  </si>
  <si>
    <t>1902,42</t>
  </si>
  <si>
    <t>12682,28</t>
  </si>
  <si>
    <t xml:space="preserve">код ФККО </t>
  </si>
  <si>
    <t>отходы бумаги и/или картона при сортировке твердых коммунальных отходов</t>
  </si>
  <si>
    <t>лом стекла и изделий из стеклапри сортировке твердых коммунальных отходов</t>
  </si>
  <si>
    <t>карьер "Северо-Восточный-1"</t>
  </si>
  <si>
    <t>446379,Самарская область,Красноярский районг,п.г.т.Новосемейкино,8 км Алексеевской автотрассы тер.,строение 1</t>
  </si>
  <si>
    <t>лицензия серия 63 №ОТ-0040 от 10.12.2018</t>
  </si>
  <si>
    <t>Акт к Договору поставки №208/09 от 02.09.2010</t>
  </si>
  <si>
    <t>Нет</t>
  </si>
  <si>
    <t>объект 4 категории,не оказывает негативного воздействия на окружающую среду</t>
  </si>
  <si>
    <t>не оказывает негативного воздействия на окружающую среду</t>
  </si>
  <si>
    <t>Акционерное общество "Экология-Сервис" (АО "Экология-Сервис")</t>
  </si>
  <si>
    <t>63:22:1801004:43</t>
  </si>
  <si>
    <t>53,3817 ; 50,4731</t>
  </si>
  <si>
    <t>Сортировка ТКО с целью извлечения полезных фракций происходит на ленточном конвейере с помощью ручного труда на постах</t>
  </si>
  <si>
    <t>1478,45</t>
  </si>
  <si>
    <t>7392,25</t>
  </si>
  <si>
    <t>7 33 100 01 72 4</t>
  </si>
  <si>
    <t>7 36 210 01 72 4</t>
  </si>
  <si>
    <t>7 33 100 02 72 5</t>
  </si>
  <si>
    <t>7 31 110 02 21 5</t>
  </si>
  <si>
    <t>7 35 100 01 72 5</t>
  </si>
  <si>
    <t>7 35 100 02 72 5</t>
  </si>
  <si>
    <t>7 37 100 01 72 5</t>
  </si>
  <si>
    <t>7 37 100 02 72 5</t>
  </si>
  <si>
    <t>7 39 421 01 72 5</t>
  </si>
  <si>
    <t>стекло</t>
  </si>
  <si>
    <t>железо</t>
  </si>
  <si>
    <t>алюминий</t>
  </si>
  <si>
    <t>бумага, деревоотходы</t>
  </si>
  <si>
    <t>пвд пленка</t>
  </si>
  <si>
    <t>пвд пластик</t>
  </si>
  <si>
    <t>8.3.7.</t>
  </si>
  <si>
    <t>пэт</t>
  </si>
  <si>
    <t>8.3.7.1.</t>
  </si>
  <si>
    <t>8.3.7.2.</t>
  </si>
  <si>
    <t>8.3.7.3.</t>
  </si>
  <si>
    <t>Акционерное общество "Экология-Сервис" (АО "Экология-Сервис"), полигон ТБО и ПО МСК "Водино"</t>
  </si>
  <si>
    <t>7 41 119 12 72 5</t>
  </si>
  <si>
    <t>V</t>
  </si>
  <si>
    <t>№ 655 от 27.07.2005</t>
  </si>
  <si>
    <t>63 № ОТ-0004 от 02.12.2015г.</t>
  </si>
  <si>
    <t>Св-во о гос. Регистрации права 63-АМ №127616 от 26.05.2014г.; Св-во о гос. Регистрации права 63-АМ №127613 от 26.05.2014г.; Св-во о гос. Регистрации права 63-АМ №127614 от 26.05.2014г</t>
  </si>
  <si>
    <t>твердое покрытие на площадке разгрузки и здании сортировки</t>
  </si>
  <si>
    <t>Объект 2</t>
  </si>
  <si>
    <t>Объект 3</t>
  </si>
  <si>
    <t>Объект 4</t>
  </si>
  <si>
    <t>Объект 5</t>
  </si>
  <si>
    <t>Общество с ограниченной ответственностью "ФАВОРИТ-1"</t>
  </si>
  <si>
    <t>Акционерное общество "Экопром"</t>
  </si>
  <si>
    <t>63:08:010327:22</t>
  </si>
  <si>
    <t>Самарская область, городской округ Сызрань, ул. Образцовская, 89</t>
  </si>
  <si>
    <t>53.131830, 48.438487; 53.131363, 48.439125; 53.129960, 48.436025; 53.130665, 48.435349.</t>
  </si>
  <si>
    <t>Сортировка</t>
  </si>
  <si>
    <t>С площадки разгрузки ТКО при помощи подающе-сортировочного конвейера попадают на платформу сортировки, где вручную осуществляется отбор полезных фракций. Отсортированные отходы по мере накопления по очереди отвозятся к прессу-упаковщику.</t>
  </si>
  <si>
    <t>80 000</t>
  </si>
  <si>
    <t>47748,75</t>
  </si>
  <si>
    <t>65497,49</t>
  </si>
  <si>
    <t>Полимерные материалы</t>
  </si>
  <si>
    <t>Черный металл</t>
  </si>
  <si>
    <t>Цветной металл</t>
  </si>
  <si>
    <t>Стекло</t>
  </si>
  <si>
    <t>Бумага/картон</t>
  </si>
  <si>
    <t>Усовершенствованный высоконагружаемый полигон захоронения твердых бытовых отходов (ТБО) и промышленных (3 и 4 классов опасности) отходов г. Сызрани, карта ТБО</t>
  </si>
  <si>
    <t>Самарская обл., Сызранский район, в районе пос. Журавлинский</t>
  </si>
  <si>
    <t>Остатки сортировки твердых коммунальных отходов при совместном сборе практически неопасные</t>
  </si>
  <si>
    <t>Остатки сортировки твердых коммунальных отходов при совместном сборе</t>
  </si>
  <si>
    <t>серия 63 № ОТ-0328 от 30 октября 2017г.</t>
  </si>
  <si>
    <t>Дог. аренды зем.уч. S=19747 кв.м. №68 от 09.07.20г., дог.аренды оборудования №95 от 20.08.20г., дог.аренды зданий №69 от 09.07.20г., дог. аренды бытовки №90 от 13.08.20г.</t>
  </si>
  <si>
    <t>с сев.стороны - 175 м., с сев.- вост.- 85 м., с вост.- 48 м., с юго - вост.- 48 м., с южной - 48 м., с юго - западной - 500 м., с западной - 500 м., с северо-западной - 320 м.</t>
  </si>
  <si>
    <t>превышений не выявлено</t>
  </si>
  <si>
    <t>не выявлено</t>
  </si>
  <si>
    <t>Общество с ограниченной ответственности "Компаньон-Самара"</t>
  </si>
  <si>
    <t>63:04:0401008:13</t>
  </si>
  <si>
    <t>446200, РФ, Самарская обл., г. Новокуйбышевск, ул. Промышленная, здание 31/К</t>
  </si>
  <si>
    <t>Промплощадка расположена на юго-западной окраине промышленной зоны г. Новокуйбышевска.
Ближайшие жилые дома расположены в северо-западном направлении в поселке Маяк на расстоянии 2,72 км, в северном направлении в поселке Жигули на расстоянии 1,74 км.
Ближайшие жилые дома в г. Новокуйбышевск расположены в северо-восточном направлении от промплощадки на расстоянии 7,3 км по ул. Кирова, дома 2,2а,10, 3,5,7,9.</t>
  </si>
  <si>
    <t>Мусоросортировочная станция</t>
  </si>
  <si>
    <t>36580,903</t>
  </si>
  <si>
    <t>243994,62</t>
  </si>
  <si>
    <t>ПЭТ Прессованный</t>
  </si>
  <si>
    <t>Макулатура прессованная</t>
  </si>
  <si>
    <t>Алюминиевая банка прессованная</t>
  </si>
  <si>
    <t>Металл</t>
  </si>
  <si>
    <t>Полиэтилен прессованный</t>
  </si>
  <si>
    <t>Щепа деревянная</t>
  </si>
  <si>
    <t>АО "ЭКОЛОГИЯ" полигон ТБО г. Новокуйбышевска</t>
  </si>
  <si>
    <t>г. Новокуйбышевск, ул. Промышленная, 31Ж</t>
  </si>
  <si>
    <t>Экспертное заключение по результатам санитарно-эпидемиологической экспертизы, обследования, исследования, испытания, токсикологических, гигиенических и иных видов оценок №130/2019 от 27.03.2019 г., выдано ООО "ЭкоАналитика"</t>
  </si>
  <si>
    <t>Лицензия серия 63 №ОТ-0373 от 26 ноября 2018 г.
На осуществление – 
Деятельность по сбору, транспортированию, обработке, утилизации, обезвреживанию, размещению отходов I-IV класса опасности
Выдана - Федеральной службой по надзору в сфере природопользования
Вид лицензируемой деятельности – сбор отходов IV класса опасности, транспортирование отходов IV класса опасности, обработка отходов IV класса опасности, утилизация отходов IV класса опасности
Срок действия - бессрочно</t>
  </si>
  <si>
    <t>Договор аренды земельного участка № 39 от 22.11.2012 г. , Договор о передаче (уступке) прав и обязанностей по договору аренды земельного участка № 39 от 22.11.2012 г. от 17.09.2018 г., Разрешение на ввод объекта в эксплуатацию №63-305000-27-2018 от 10.06.2019 г., Выписка ЕГРН на Собственность, №63:04:0401008:19-63/004/2019-1 от 14.08.2019</t>
  </si>
  <si>
    <t>Санитарно-эпидемиологическое заключение 63.СЦ.04.000.Т.000452.04.19 от 02.04.2019 г., выдано Управлением Роспотребнадзора по Самарской области</t>
  </si>
  <si>
    <t>300 м</t>
  </si>
  <si>
    <t>Картон</t>
  </si>
  <si>
    <t>ПЭТ</t>
  </si>
  <si>
    <t>ПВД</t>
  </si>
  <si>
    <t>1. Увеличение фактической мощности объекта до 100.000 тонн в год для соответствия Территориальной схемы обращения с отходами, в т.ч. ТКО, по Самарской области; 2. Соответствие Мусоросортировочного комплекса Единым требованиям к объектам обработки, утилизации, обезвреживанию и размещению ТКО (Постановление Правимтельства РФ от 12.10.2020 №1657)</t>
  </si>
  <si>
    <t>1. Технологическая линия сортировки ТКО Мегалион; 2. Сигнализатор контроля рентгеновских и гамма-излучений</t>
  </si>
  <si>
    <t>63:17:0514006:207</t>
  </si>
  <si>
    <t>широта-53,027361, долгота-50,104833</t>
  </si>
  <si>
    <t xml:space="preserve">Линия сортировки ТКО отходов IV класса опасности </t>
  </si>
  <si>
    <t>Выгруженные мусоровозами ТКО подаются погрузчиком на приемную часть подающего цепного конвейера и далее на сепаратор отходов для отделения фракций меньше 70 мм, более 70 мм отправляются на линию сортировки. Шесть постов для отбора твердых утильных фракций расположены на платформе с двух сторон от ленточного сортировочного  конвейера. Отобранные вручную утильные фракции сбрасываются рабочими через люки  в полу платформы в отсеки, где накапливаются. Оставшаяся после выбора утильных фракций ("хвосты сортировки" 2-го рода) с конвейера ленточного сортировочного поступают  на конвейер ленточный желобчатый №2 (конвейер закрытого типа)</t>
  </si>
  <si>
    <t>ПЭТ микс</t>
  </si>
  <si>
    <t xml:space="preserve">ПНД </t>
  </si>
  <si>
    <t>Полимеры микс</t>
  </si>
  <si>
    <t>Алюминиевая тара</t>
  </si>
  <si>
    <t>Текстиль</t>
  </si>
  <si>
    <t>Лом цветной</t>
  </si>
  <si>
    <t>8.3.7.1</t>
  </si>
  <si>
    <t>8.3.7.2</t>
  </si>
  <si>
    <t>8.3.7.3</t>
  </si>
  <si>
    <t>8.3.8.</t>
  </si>
  <si>
    <t>Лом черный</t>
  </si>
  <si>
    <t>8.3.8.1</t>
  </si>
  <si>
    <t>8.3.8.2</t>
  </si>
  <si>
    <t>8.3.8.3</t>
  </si>
  <si>
    <t>8.3.9.</t>
  </si>
  <si>
    <t>Стекло коричневое</t>
  </si>
  <si>
    <t>8.3.9.1</t>
  </si>
  <si>
    <t>8.3.9.2</t>
  </si>
  <si>
    <t>8.3.9.3</t>
  </si>
  <si>
    <t>8.3.10.</t>
  </si>
  <si>
    <t>Стекло прозрачное</t>
  </si>
  <si>
    <t>8.3.10.1</t>
  </si>
  <si>
    <t>8.3.10.2</t>
  </si>
  <si>
    <t>8.3.10.3</t>
  </si>
  <si>
    <t>8.3.11.</t>
  </si>
  <si>
    <t>Древесина</t>
  </si>
  <si>
    <t>8.3.11.1</t>
  </si>
  <si>
    <t>8.3.11.2</t>
  </si>
  <si>
    <t>8.3.11.3</t>
  </si>
  <si>
    <t>8.3.12.</t>
  </si>
  <si>
    <t>Пленка</t>
  </si>
  <si>
    <t>8.3.12.1</t>
  </si>
  <si>
    <t>8.3.12.2</t>
  </si>
  <si>
    <t>8.3.12.3</t>
  </si>
  <si>
    <t>полигон ТБО "Преображенка"</t>
  </si>
  <si>
    <t>Самарская обл., Волжский р-н, п. Преображенка</t>
  </si>
  <si>
    <t>63№ОТ-0418 от 24.12.2020г.</t>
  </si>
  <si>
    <t>Общество с ограниченной ответственностью "РИКАСТ" (ООО "РИКАСТ"</t>
  </si>
  <si>
    <t>63:31:1019001:522</t>
  </si>
  <si>
    <t>51.17885088888889,53.85828011111111</t>
  </si>
  <si>
    <t>Ручная сортировка заключается в ручном отборе вторичного сырья. Отбирают определенный вид вторичного сырья
(бумага, картон, ПЭТ, стекло и т. д.) Оставшиеся отходы вывозятся на
полигон захоронения ТКО посредством транспортирования на оборудованной
спецтехнике. Целью сортировки отходов выступает избежание
смешивания разных типов отходов и загрязнения окружающей среды. Данный процесс позволяет вовлечь утильные фракции отходов в хозяйственный оборот в качестве вторичных источников сырья, тем самым позволяя существенно
уменьшить техногенную нагрузку на окружающую среду в условиях
продолжающегося необратимого сокращения природных ресурсов.</t>
  </si>
  <si>
    <t>0</t>
  </si>
  <si>
    <t>№ (63) - 9780 - СТОР от 25.12. 2020</t>
  </si>
  <si>
    <t>Договор купли -продажи оборудования ТКО7-01/20ЭМГ от 31.03.2020</t>
  </si>
  <si>
    <t>на этапе согласовании в Роспотребнадзоре</t>
  </si>
</sst>
</file>

<file path=xl/styles.xml><?xml version="1.0" encoding="utf-8"?>
<styleSheet xmlns="http://schemas.openxmlformats.org/spreadsheetml/2006/main">
  <numFmts count="5">
    <numFmt formatCode="0.0" numFmtId="164"/>
    <numFmt formatCode="dd/mm/yy\ hh:mm" numFmtId="165"/>
    <numFmt formatCode="#,##0.000" numFmtId="166"/>
    <numFmt formatCode="#,##0.0" numFmtId="167"/>
    <numFmt formatCode="000000" numFmtId="168"/>
  </numFmts>
  <fonts count="29">
    <font>
      <name val="Calibri"/>
      <family val="2"/>
      <color theme="1"/>
      <sz val="11"/>
      <scheme val="minor"/>
    </font>
    <font>
      <name val="Calibri"/>
      <charset val="204"/>
      <family val="2"/>
      <color theme="1"/>
      <sz val="11"/>
      <scheme val="minor"/>
    </font>
    <font>
      <name val="Calibri"/>
      <charset val="204"/>
      <family val="2"/>
      <color theme="1"/>
      <sz val="11"/>
      <scheme val="minor"/>
    </font>
    <font>
      <name val="Calibri"/>
      <charset val="204"/>
      <family val="2"/>
      <color theme="1"/>
      <sz val="11"/>
      <scheme val="minor"/>
    </font>
    <font>
      <name val="Calibri"/>
      <charset val="204"/>
      <family val="2"/>
      <color theme="1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Times New Roman"/>
      <charset val="204"/>
      <family val="1"/>
      <color theme="1"/>
      <sz val="11"/>
    </font>
    <font>
      <name val="Times New Roman"/>
      <charset val="204"/>
      <family val="1"/>
      <b val="1"/>
      <color theme="1"/>
      <sz val="11"/>
    </font>
    <font>
      <name val="Calibri"/>
      <charset val="204"/>
      <family val="2"/>
      <color indexed="8"/>
      <sz val="11"/>
    </font>
    <font>
      <name val="Times New Roman"/>
      <charset val="204"/>
      <family val="1"/>
      <sz val="11"/>
    </font>
    <font>
      <name val="Times New Roman"/>
      <charset val="204"/>
      <family val="1"/>
      <color rgb="FF0000FF"/>
      <sz val="11"/>
    </font>
    <font>
      <name val="Arial"/>
      <charset val="204"/>
      <family val="2"/>
      <sz val="10"/>
    </font>
    <font>
      <name val="Times New Roman"/>
      <charset val="204"/>
      <family val="1"/>
      <color rgb="FFFF0000"/>
      <sz val="11"/>
    </font>
    <font>
      <name val="Times New Roman"/>
      <charset val="204"/>
      <family val="1"/>
      <b val="1"/>
      <color rgb="FFFF0000"/>
      <sz val="11"/>
    </font>
    <font>
      <name val="Times New Roman"/>
      <charset val="204"/>
      <family val="1"/>
      <color rgb="FFFF0000"/>
      <sz val="12"/>
    </font>
    <font>
      <name val="Times New Roman"/>
      <charset val="204"/>
      <family val="1"/>
      <b val="1"/>
      <color theme="1"/>
      <sz val="10"/>
    </font>
    <font>
      <name val="Times New Roman"/>
      <charset val="204"/>
      <family val="1"/>
      <b val="1"/>
      <sz val="11"/>
    </font>
    <font>
      <name val="Times New Roman"/>
      <charset val="204"/>
      <family val="1"/>
      <b val="1"/>
      <color rgb="FF0070C0"/>
      <sz val="11"/>
    </font>
    <font>
      <name val="Times New Roman"/>
      <charset val="204"/>
      <family val="1"/>
      <color theme="1"/>
      <sz val="12"/>
    </font>
    <font>
      <name val="Times New Roman"/>
      <charset val="204"/>
      <family val="1"/>
      <b val="1"/>
      <color rgb="FF0070C0"/>
      <sz val="11"/>
      <u val="single"/>
    </font>
    <font>
      <name val="Times New Roman"/>
      <charset val="204"/>
      <family val="1"/>
      <sz val="12"/>
    </font>
    <font>
      <name val="Times New Roman"/>
      <charset val="204"/>
      <family val="1"/>
      <b val="1"/>
      <color theme="1"/>
      <sz val="12"/>
    </font>
    <font>
      <name val="Times New Roman"/>
      <charset val="204"/>
      <family val="1"/>
      <b val="1"/>
      <sz val="12"/>
    </font>
    <font>
      <name val="Tahoma"/>
      <charset val="204"/>
      <family val="2"/>
      <b val="1"/>
      <color indexed="81"/>
      <sz val="9"/>
    </font>
    <font>
      <name val="Tahoma"/>
      <charset val="204"/>
      <family val="2"/>
      <color indexed="81"/>
      <sz val="9"/>
    </font>
    <font>
      <name val="Times New Roman"/>
      <charset val="204"/>
      <family val="1"/>
      <color rgb="FF333333"/>
      <sz val="11"/>
    </font>
    <font>
      <name val="Times New Roman"/>
      <charset val="204"/>
      <family val="1"/>
      <color rgb="FF000000"/>
      <sz val="8"/>
    </font>
    <font>
      <name val="Times New Roman"/>
      <charset val="204"/>
      <family val="1"/>
      <sz val="9"/>
    </font>
  </fonts>
  <fills count="6">
    <fill>
      <patternFill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borderId="0" fillId="0" fontId="0" numFmtId="0"/>
    <xf borderId="0" fillId="0" fontId="5" numFmtId="0"/>
    <xf borderId="0" fillId="0" fontId="6" numFmtId="0"/>
    <xf borderId="0" fillId="0" fontId="5" numFmtId="0"/>
    <xf borderId="0" fillId="0" fontId="6" numFmtId="0"/>
    <xf borderId="0" fillId="0" fontId="5" numFmtId="0"/>
    <xf borderId="0" fillId="0" fontId="6" numFmtId="0"/>
    <xf borderId="0" fillId="0" fontId="4" numFmtId="0"/>
    <xf borderId="0" fillId="0" fontId="4" numFmtId="0"/>
    <xf borderId="0" fillId="0" fontId="9" numFmtId="0"/>
    <xf borderId="0" fillId="0" fontId="9" numFmtId="0"/>
    <xf borderId="0" fillId="0" fontId="4" numFmtId="0"/>
    <xf borderId="0" fillId="0" fontId="4" numFmtId="0"/>
    <xf borderId="3" fillId="2" fontId="4" numFmtId="0"/>
  </cellStyleXfs>
  <cellXfs count="154">
    <xf borderId="0" fillId="0" fontId="0" numFmtId="0" pivotButton="0" quotePrefix="0" xfId="0"/>
    <xf applyAlignment="1" borderId="0" fillId="0" fontId="7" numFmtId="0" pivotButton="0" quotePrefix="0" xfId="0">
      <alignment horizontal="left" vertical="center"/>
    </xf>
    <xf applyAlignment="1" borderId="0" fillId="0" fontId="7" numFmtId="0" pivotButton="0" quotePrefix="0" xfId="0">
      <alignment horizontal="center" vertical="center" wrapText="1"/>
    </xf>
    <xf applyAlignment="1" borderId="0" fillId="0" fontId="7" numFmtId="49" pivotButton="0" quotePrefix="0" xfId="0">
      <alignment horizontal="center" vertical="center" wrapText="1"/>
    </xf>
    <xf applyAlignment="1" borderId="0" fillId="0" fontId="7" numFmtId="164" pivotButton="0" quotePrefix="0" xfId="0">
      <alignment horizontal="center" vertical="center" wrapText="1"/>
    </xf>
    <xf applyAlignment="1" borderId="0" fillId="0" fontId="7" numFmtId="0" pivotButton="0" quotePrefix="0" xfId="0">
      <alignment horizontal="center" vertical="center"/>
    </xf>
    <xf applyAlignment="1" borderId="0" fillId="0" fontId="8" numFmtId="0" pivotButton="0" quotePrefix="0" xfId="0">
      <alignment horizontal="center" vertical="center"/>
    </xf>
    <xf applyAlignment="1" borderId="1" fillId="0" fontId="8" numFmtId="49" pivotButton="0" quotePrefix="0" xfId="0">
      <alignment horizontal="center" vertical="center" wrapText="1"/>
    </xf>
    <xf applyAlignment="1" borderId="1" fillId="0" fontId="7" numFmtId="0" pivotButton="0" quotePrefix="0" xfId="0">
      <alignment horizontal="center" vertical="center" wrapText="1"/>
    </xf>
    <xf applyAlignment="1" borderId="1" fillId="0" fontId="7" numFmtId="49" pivotButton="0" quotePrefix="0" xfId="0">
      <alignment horizontal="center" vertical="center" wrapText="1"/>
    </xf>
    <xf applyAlignment="1" borderId="1" fillId="0" fontId="7" numFmtId="164" pivotButton="0" quotePrefix="0" xfId="0">
      <alignment horizontal="center" vertical="center" wrapText="1"/>
    </xf>
    <xf applyAlignment="1" borderId="1" fillId="0" fontId="7" numFmtId="0" pivotButton="0" quotePrefix="0" xfId="0">
      <alignment horizontal="center" vertical="center"/>
    </xf>
    <xf applyAlignment="1" borderId="1" fillId="0" fontId="8" numFmtId="0" pivotButton="0" quotePrefix="0" xfId="0">
      <alignment horizontal="left" vertical="center"/>
    </xf>
    <xf applyAlignment="1" borderId="0" fillId="0" fontId="11" numFmtId="0" pivotButton="0" quotePrefix="0" xfId="0">
      <alignment horizontal="center" vertical="center"/>
    </xf>
    <xf applyAlignment="1" borderId="1" fillId="0" fontId="10" numFmtId="0" pivotButton="0" quotePrefix="0" xfId="0">
      <alignment horizontal="center" vertical="center" wrapText="1"/>
    </xf>
    <xf applyAlignment="1" borderId="1" fillId="0" fontId="10" numFmtId="49" pivotButton="0" quotePrefix="0" xfId="0">
      <alignment horizontal="center" vertical="center" wrapText="1"/>
    </xf>
    <xf applyAlignment="1" borderId="1" fillId="0" fontId="10" numFmtId="164" pivotButton="0" quotePrefix="0" xfId="0">
      <alignment horizontal="center" vertical="center" wrapText="1"/>
    </xf>
    <xf applyAlignment="1" borderId="1" fillId="0" fontId="10" numFmtId="0" pivotButton="0" quotePrefix="0" xfId="0">
      <alignment horizontal="center" vertical="center"/>
    </xf>
    <xf applyAlignment="1" borderId="0" fillId="0" fontId="10" numFmtId="0" pivotButton="0" quotePrefix="0" xfId="0">
      <alignment horizontal="center" vertical="center"/>
    </xf>
    <xf applyAlignment="1" borderId="0" fillId="3" fontId="7" numFmtId="0" pivotButton="0" quotePrefix="0" xfId="0">
      <alignment horizontal="center" vertical="center"/>
    </xf>
    <xf applyProtection="1" borderId="0" fillId="0" fontId="7" numFmtId="0" pivotButton="0" quotePrefix="0" xfId="16">
      <protection hidden="0" locked="0"/>
    </xf>
    <xf applyAlignment="1" applyProtection="1" borderId="0" fillId="0" fontId="8" numFmtId="0" pivotButton="0" quotePrefix="0" xfId="16">
      <alignment horizontal="center" vertical="center" wrapText="1"/>
      <protection hidden="0" locked="0"/>
    </xf>
    <xf applyAlignment="1" applyProtection="1" borderId="0" fillId="0" fontId="8" numFmtId="0" pivotButton="0" quotePrefix="0" xfId="16">
      <alignment horizontal="center" vertical="center"/>
      <protection hidden="0" locked="0"/>
    </xf>
    <xf applyAlignment="1" applyProtection="1" borderId="0" fillId="0" fontId="14" numFmtId="0" pivotButton="0" quotePrefix="0" xfId="10">
      <alignment horizontal="center" vertical="center"/>
      <protection hidden="0" locked="0"/>
    </xf>
    <xf applyAlignment="1" applyProtection="1" borderId="0" fillId="0" fontId="15" numFmtId="0" pivotButton="0" quotePrefix="0" xfId="10">
      <alignment horizontal="center" vertical="center"/>
      <protection hidden="0" locked="0"/>
    </xf>
    <xf applyAlignment="1" applyProtection="1" borderId="1" fillId="0" fontId="16" numFmtId="0" pivotButton="0" quotePrefix="0" xfId="16">
      <alignment horizontal="center" vertical="center" wrapText="1"/>
      <protection hidden="0" locked="0"/>
    </xf>
    <xf applyAlignment="1" borderId="1" fillId="3" fontId="17" numFmtId="0" pivotButton="0" quotePrefix="0" xfId="16">
      <alignment horizontal="center" vertical="center" wrapText="1"/>
    </xf>
    <xf applyProtection="1" borderId="0" fillId="0" fontId="8" numFmtId="0" pivotButton="0" quotePrefix="0" xfId="16">
      <protection hidden="0" locked="0"/>
    </xf>
    <xf applyAlignment="1" applyProtection="1" borderId="1" fillId="0" fontId="8" numFmtId="49" pivotButton="0" quotePrefix="0" xfId="16">
      <alignment horizontal="center" vertical="center" wrapText="1"/>
      <protection hidden="0" locked="0"/>
    </xf>
    <xf applyAlignment="1" applyProtection="1" borderId="1" fillId="0" fontId="17" numFmtId="0" pivotButton="0" quotePrefix="0" xfId="16">
      <alignment vertical="center" wrapText="1"/>
      <protection hidden="0" locked="0"/>
    </xf>
    <xf applyAlignment="1" applyProtection="1" borderId="1" fillId="0" fontId="17" numFmtId="0" pivotButton="0" quotePrefix="0" xfId="16">
      <alignment vertical="center"/>
      <protection hidden="0" locked="0"/>
    </xf>
    <xf applyProtection="1" borderId="0" fillId="0" fontId="8" numFmtId="0" pivotButton="0" quotePrefix="0" xfId="16">
      <protection hidden="0" locked="0"/>
    </xf>
    <xf applyAlignment="1" applyProtection="1" borderId="1" fillId="0" fontId="7" numFmtId="49" pivotButton="0" quotePrefix="0" xfId="16">
      <alignment horizontal="center" vertical="center" wrapText="1"/>
      <protection hidden="0" locked="0"/>
    </xf>
    <xf applyAlignment="1" applyProtection="1" borderId="1" fillId="0" fontId="10" numFmtId="0" pivotButton="0" quotePrefix="0" xfId="16">
      <alignment horizontal="left" vertical="center" wrapText="1"/>
      <protection hidden="0" locked="0"/>
    </xf>
    <xf applyAlignment="1" applyProtection="1" borderId="1" fillId="0" fontId="10" numFmtId="0" pivotButton="0" quotePrefix="0" xfId="16">
      <alignment horizontal="left" indent="2" vertical="center" wrapText="1"/>
      <protection hidden="0" locked="0"/>
    </xf>
    <xf applyAlignment="1" applyProtection="1" borderId="1" fillId="4" fontId="10" numFmtId="0" pivotButton="0" quotePrefix="0" xfId="10">
      <alignment horizontal="center" vertical="center" wrapText="1"/>
      <protection hidden="0" locked="0"/>
    </xf>
    <xf applyProtection="1" borderId="0" fillId="0" fontId="7" numFmtId="0" pivotButton="0" quotePrefix="0" xfId="16">
      <protection hidden="0" locked="0"/>
    </xf>
    <xf applyAlignment="1" applyProtection="1" borderId="1" fillId="0" fontId="8" numFmtId="0" pivotButton="0" quotePrefix="0" xfId="16">
      <alignment horizontal="center" vertical="center" wrapText="1"/>
      <protection hidden="0" locked="0"/>
    </xf>
    <xf applyAlignment="1" applyProtection="1" borderId="4" fillId="0" fontId="17" numFmtId="0" pivotButton="0" quotePrefix="0" xfId="16">
      <alignment vertical="center" wrapText="1"/>
      <protection hidden="0" locked="0"/>
    </xf>
    <xf applyAlignment="1" applyProtection="1" borderId="4" fillId="0" fontId="17" numFmtId="0" pivotButton="0" quotePrefix="0" xfId="16">
      <alignment vertical="center"/>
      <protection hidden="0" locked="0"/>
    </xf>
    <xf applyAlignment="1" applyProtection="1" borderId="1" fillId="0" fontId="17" numFmtId="0" pivotButton="0" quotePrefix="0" xfId="16">
      <alignment vertical="center"/>
      <protection hidden="0" locked="0"/>
    </xf>
    <xf applyProtection="1" borderId="0" fillId="0" fontId="8" numFmtId="0" pivotButton="0" quotePrefix="0" xfId="16">
      <protection hidden="0" locked="0"/>
    </xf>
    <xf applyAlignment="1" applyProtection="1" borderId="1" fillId="0" fontId="7" numFmtId="0" pivotButton="0" quotePrefix="0" xfId="16">
      <alignment horizontal="center" vertical="center" wrapText="1"/>
      <protection hidden="0" locked="0"/>
    </xf>
    <xf applyAlignment="1" applyProtection="1" borderId="1" fillId="4" fontId="10" numFmtId="165" pivotButton="0" quotePrefix="0" xfId="10">
      <alignment horizontal="center" vertical="center" wrapText="1"/>
      <protection hidden="0" locked="0"/>
    </xf>
    <xf applyAlignment="1" applyProtection="1" borderId="1" fillId="4" fontId="10" numFmtId="0" pivotButton="0" quotePrefix="0" xfId="10">
      <alignment horizontal="left" vertical="center" wrapText="1"/>
      <protection hidden="0" locked="0"/>
    </xf>
    <xf applyAlignment="1" applyProtection="1" borderId="1" fillId="4" fontId="10" numFmtId="0" pivotButton="0" quotePrefix="0" xfId="16">
      <alignment horizontal="center" vertical="center" wrapText="1"/>
      <protection hidden="0" locked="0"/>
    </xf>
    <xf applyAlignment="1" applyProtection="1" borderId="1" fillId="0" fontId="8" numFmtId="0" pivotButton="0" quotePrefix="0" xfId="16">
      <alignment horizontal="center" vertical="center"/>
      <protection hidden="0" locked="0"/>
    </xf>
    <xf applyAlignment="1" applyProtection="1" borderId="1" fillId="0" fontId="18" numFmtId="0" pivotButton="0" quotePrefix="0" xfId="16">
      <alignment horizontal="left" vertical="center" wrapText="1"/>
      <protection hidden="0" locked="0"/>
    </xf>
    <xf applyAlignment="1" applyProtection="1" borderId="1" fillId="0" fontId="7" numFmtId="0" pivotButton="0" quotePrefix="0" xfId="16">
      <alignment horizontal="center" vertical="center"/>
      <protection hidden="0" locked="0"/>
    </xf>
    <xf applyAlignment="1" applyProtection="1" borderId="1" fillId="5" fontId="19" numFmtId="0" pivotButton="0" quotePrefix="0" xfId="16">
      <alignment horizontal="center" vertical="center" wrapText="1"/>
      <protection hidden="0" locked="0"/>
    </xf>
    <xf applyAlignment="1" applyProtection="1" borderId="1" fillId="5" fontId="19" numFmtId="0" pivotButton="0" quotePrefix="0" xfId="16">
      <alignment vertical="center" wrapText="1"/>
      <protection hidden="0" locked="0"/>
    </xf>
    <xf applyAlignment="1" applyProtection="1" borderId="1" fillId="4" fontId="10" numFmtId="49" pivotButton="0" quotePrefix="0" xfId="16">
      <alignment horizontal="center" vertical="center" wrapText="1"/>
      <protection hidden="0" locked="0"/>
    </xf>
    <xf applyAlignment="1" applyProtection="1" borderId="1" fillId="0" fontId="17" numFmtId="0" pivotButton="0" quotePrefix="0" xfId="16">
      <alignment horizontal="center" vertical="center" wrapText="1"/>
      <protection hidden="0" locked="0"/>
    </xf>
    <xf applyAlignment="1" applyProtection="1" borderId="1" fillId="4" fontId="17" numFmtId="49" pivotButton="0" quotePrefix="0" xfId="16">
      <alignment horizontal="center" vertical="center" wrapText="1"/>
      <protection hidden="0" locked="0"/>
    </xf>
    <xf applyAlignment="1" applyProtection="1" borderId="1" fillId="0" fontId="10" numFmtId="0" pivotButton="0" quotePrefix="0" xfId="16">
      <alignment vertical="center" wrapText="1"/>
      <protection hidden="0" locked="0"/>
    </xf>
    <xf applyAlignment="1" applyProtection="1" borderId="1" fillId="0" fontId="10" numFmtId="0" pivotButton="0" quotePrefix="0" xfId="16">
      <alignment horizontal="center" vertical="center" wrapText="1"/>
      <protection hidden="0" locked="0"/>
    </xf>
    <xf applyAlignment="1" applyProtection="1" borderId="1" fillId="4" fontId="17" numFmtId="166" pivotButton="0" quotePrefix="0" xfId="16">
      <alignment horizontal="center" vertical="center" wrapText="1"/>
      <protection hidden="0" locked="0"/>
    </xf>
    <xf applyAlignment="1" applyProtection="1" borderId="1" fillId="4" fontId="17" numFmtId="4" pivotButton="0" quotePrefix="0" xfId="16">
      <alignment horizontal="center" vertical="center" wrapText="1"/>
      <protection hidden="0" locked="0"/>
    </xf>
    <xf applyAlignment="1" applyProtection="1" borderId="1" fillId="4" fontId="10" numFmtId="4" pivotButton="0" quotePrefix="0" xfId="16">
      <alignment horizontal="center" vertical="center" wrapText="1"/>
      <protection hidden="0" locked="0"/>
    </xf>
    <xf applyAlignment="1" applyProtection="1" borderId="1" fillId="0" fontId="10" numFmtId="0" pivotButton="0" quotePrefix="0" xfId="16">
      <alignment horizontal="left" vertical="center" wrapText="1"/>
      <protection hidden="0" locked="0"/>
    </xf>
    <xf applyAlignment="1" applyProtection="1" borderId="1" fillId="4" fontId="13" numFmtId="4" pivotButton="0" quotePrefix="0" xfId="16">
      <alignment horizontal="center" vertical="center" wrapText="1"/>
      <protection hidden="0" locked="0"/>
    </xf>
    <xf applyAlignment="1" applyProtection="1" borderId="1" fillId="0" fontId="7" numFmtId="14" pivotButton="0" quotePrefix="0" xfId="16">
      <alignment horizontal="center" vertical="center"/>
      <protection hidden="0" locked="0"/>
    </xf>
    <xf applyAlignment="1" applyProtection="1" borderId="1" fillId="0" fontId="17" numFmtId="0" pivotButton="0" quotePrefix="0" xfId="16">
      <alignment horizontal="center" vertical="center"/>
      <protection hidden="0" locked="0"/>
    </xf>
    <xf applyAlignment="1" applyProtection="1" borderId="1" fillId="0" fontId="17" numFmtId="4" pivotButton="0" quotePrefix="0" xfId="16">
      <alignment horizontal="center" vertical="center" wrapText="1"/>
      <protection hidden="0" locked="0"/>
    </xf>
    <xf applyAlignment="1" applyProtection="1" borderId="1" fillId="0" fontId="10" numFmtId="0" pivotButton="0" quotePrefix="0" xfId="16">
      <alignment horizontal="center" vertical="center"/>
      <protection hidden="0" locked="0"/>
    </xf>
    <xf applyAlignment="1" applyProtection="1" borderId="1" fillId="0" fontId="18" numFmtId="0" pivotButton="0" quotePrefix="0" xfId="16">
      <alignment horizontal="center" vertical="center"/>
      <protection hidden="0" locked="0"/>
    </xf>
    <xf applyAlignment="1" applyProtection="1" borderId="1" fillId="0" fontId="17" numFmtId="0" pivotButton="0" quotePrefix="0" xfId="16">
      <alignment horizontal="left" vertical="center" wrapText="1"/>
      <protection hidden="0" locked="0"/>
    </xf>
    <xf applyAlignment="1" applyProtection="1" borderId="1" fillId="4" fontId="10" numFmtId="3" pivotButton="0" quotePrefix="0" xfId="16">
      <alignment horizontal="center" vertical="center" wrapText="1"/>
      <protection hidden="0" locked="0"/>
    </xf>
    <xf applyAlignment="1" applyProtection="1" borderId="1" fillId="4" fontId="13" numFmtId="3" pivotButton="0" quotePrefix="0" xfId="16">
      <alignment horizontal="center" vertical="center" wrapText="1"/>
      <protection hidden="0" locked="0"/>
    </xf>
    <xf applyProtection="1" borderId="0" fillId="0" fontId="10" numFmtId="0" pivotButton="0" quotePrefix="0" xfId="16">
      <protection hidden="0" locked="0"/>
    </xf>
    <xf applyAlignment="1" applyProtection="1" borderId="1" fillId="0" fontId="10" numFmtId="4" pivotButton="0" quotePrefix="0" xfId="16">
      <alignment horizontal="center" vertical="center"/>
      <protection hidden="0" locked="0"/>
    </xf>
    <xf applyAlignment="1" applyProtection="1" borderId="4" fillId="0" fontId="18" numFmtId="0" pivotButton="0" quotePrefix="0" xfId="16">
      <alignment vertical="center" wrapText="1"/>
      <protection hidden="0" locked="0"/>
    </xf>
    <xf applyAlignment="1" applyProtection="1" borderId="1" fillId="0" fontId="7" numFmtId="14" pivotButton="0" quotePrefix="0" xfId="16">
      <alignment horizontal="center" vertical="center" wrapText="1"/>
      <protection hidden="0" locked="0"/>
    </xf>
    <xf applyAlignment="1" applyProtection="1" borderId="1" fillId="0" fontId="18" numFmtId="14" pivotButton="0" quotePrefix="0" xfId="16">
      <alignment horizontal="center" vertical="center"/>
      <protection hidden="0" locked="0"/>
    </xf>
    <xf applyAlignment="1" applyProtection="1" borderId="1" fillId="0" fontId="10" numFmtId="0" pivotButton="0" quotePrefix="0" xfId="16">
      <alignment horizontal="left" indent="3" vertical="center" wrapText="1"/>
      <protection hidden="0" locked="0"/>
    </xf>
    <xf applyAlignment="1" applyProtection="1" borderId="1" fillId="4" fontId="13" numFmtId="0" pivotButton="0" quotePrefix="0" xfId="16">
      <alignment horizontal="center" vertical="center" wrapText="1"/>
      <protection hidden="0" locked="0"/>
    </xf>
    <xf applyAlignment="1" applyProtection="1" borderId="1" fillId="0" fontId="10" numFmtId="0" pivotButton="0" quotePrefix="0" xfId="16">
      <alignment horizontal="left" indent="4" vertical="center" wrapText="1"/>
      <protection hidden="0" locked="0"/>
    </xf>
    <xf applyAlignment="1" applyProtection="1" borderId="1" fillId="5" fontId="21" numFmtId="0" pivotButton="0" quotePrefix="0" xfId="16">
      <alignment horizontal="center" vertical="center" wrapText="1"/>
      <protection hidden="0" locked="0"/>
    </xf>
    <xf applyAlignment="1" applyProtection="1" borderId="1" fillId="5" fontId="15" numFmtId="0" pivotButton="0" quotePrefix="0" xfId="16">
      <alignment horizontal="center" vertical="center" wrapText="1"/>
      <protection hidden="0" locked="0"/>
    </xf>
    <xf applyAlignment="1" applyProtection="1" borderId="0" fillId="0" fontId="7" numFmtId="0" pivotButton="0" quotePrefix="0" xfId="16">
      <alignment horizontal="left"/>
      <protection hidden="0" locked="0"/>
    </xf>
    <xf applyAlignment="1" applyProtection="1" borderId="1" fillId="4" fontId="10" numFmtId="0" pivotButton="0" quotePrefix="0" xfId="16">
      <alignment horizontal="left" vertical="center" wrapText="1"/>
      <protection hidden="0" locked="0"/>
    </xf>
    <xf applyAlignment="1" applyProtection="1" borderId="1" fillId="5" fontId="22" numFmtId="0" pivotButton="0" quotePrefix="0" xfId="16">
      <alignment vertical="center" wrapText="1"/>
      <protection hidden="0" locked="0"/>
    </xf>
    <xf applyAlignment="1" applyProtection="1" borderId="1" fillId="0" fontId="8" numFmtId="0" pivotButton="0" quotePrefix="0" xfId="16">
      <alignment horizontal="center"/>
      <protection hidden="0" locked="0"/>
    </xf>
    <xf applyAlignment="1" applyProtection="1" borderId="1" fillId="0" fontId="17" numFmtId="0" pivotButton="0" quotePrefix="0" xfId="16">
      <alignment vertical="center" wrapText="1"/>
      <protection hidden="0" locked="0"/>
    </xf>
    <xf applyProtection="1" borderId="1" fillId="0" fontId="7" numFmtId="0" pivotButton="0" quotePrefix="0" xfId="16">
      <protection hidden="0" locked="0"/>
    </xf>
    <xf applyAlignment="1" applyProtection="1" borderId="1" fillId="0" fontId="7" numFmtId="16" pivotButton="0" quotePrefix="0" xfId="16">
      <alignment horizontal="center"/>
      <protection hidden="0" locked="0"/>
    </xf>
    <xf applyAlignment="1" applyProtection="1" borderId="1" fillId="0" fontId="10" numFmtId="0" pivotButton="0" quotePrefix="0" xfId="16">
      <alignment horizontal="center" vertical="center" wrapText="1"/>
      <protection hidden="0" locked="0"/>
    </xf>
    <xf applyAlignment="1" applyProtection="1" borderId="1" fillId="4" fontId="10" numFmtId="4" pivotButton="0" quotePrefix="0" xfId="16">
      <alignment horizontal="right" vertical="center" wrapText="1"/>
      <protection hidden="0" locked="0"/>
    </xf>
    <xf applyAlignment="1" applyProtection="1" borderId="1" fillId="4" fontId="10" numFmtId="166" pivotButton="0" quotePrefix="0" xfId="16">
      <alignment horizontal="center" vertical="center" wrapText="1"/>
      <protection hidden="0" locked="0"/>
    </xf>
    <xf applyAlignment="1" applyProtection="1" borderId="1" fillId="4" fontId="10" numFmtId="166" pivotButton="0" quotePrefix="0" xfId="16">
      <alignment horizontal="right" vertical="center" wrapText="1"/>
      <protection hidden="0" locked="0"/>
    </xf>
    <xf applyAlignment="1" applyProtection="1" borderId="1" fillId="0" fontId="10" numFmtId="4" pivotButton="0" quotePrefix="0" xfId="16">
      <alignment horizontal="center"/>
      <protection hidden="0" locked="0"/>
    </xf>
    <xf applyAlignment="1" applyProtection="1" borderId="1" fillId="0" fontId="7" numFmtId="4" pivotButton="0" quotePrefix="0" xfId="16">
      <alignment horizontal="right"/>
      <protection hidden="0" locked="0"/>
    </xf>
    <xf applyAlignment="1" applyProtection="1" borderId="1" fillId="0" fontId="10" numFmtId="0" pivotButton="0" quotePrefix="0" xfId="16">
      <alignment horizontal="left" indent="2" vertical="center" wrapText="1"/>
      <protection hidden="0" locked="0"/>
    </xf>
    <xf applyAlignment="1" applyProtection="1" borderId="1" fillId="5" fontId="23" numFmtId="0" pivotButton="0" quotePrefix="0" xfId="16">
      <alignment horizontal="center" vertical="center" wrapText="1"/>
      <protection hidden="0" locked="0"/>
    </xf>
    <xf applyAlignment="1" applyProtection="1" borderId="1" fillId="4" fontId="13" numFmtId="166" pivotButton="0" quotePrefix="0" xfId="16">
      <alignment horizontal="right" vertical="center" wrapText="1"/>
      <protection hidden="0" locked="0"/>
    </xf>
    <xf applyAlignment="1" applyProtection="1" borderId="1" fillId="0" fontId="10" numFmtId="0" pivotButton="0" quotePrefix="0" xfId="16">
      <alignment horizontal="right" vertical="center" wrapText="1"/>
      <protection hidden="0" locked="0"/>
    </xf>
    <xf applyAlignment="1" applyProtection="1" borderId="1" fillId="0" fontId="7" numFmtId="16" pivotButton="0" quotePrefix="0" xfId="16">
      <alignment horizontal="center" vertical="center"/>
      <protection hidden="0" locked="0"/>
    </xf>
    <xf applyAlignment="1" applyProtection="1" borderId="1" fillId="4" fontId="10" numFmtId="167" pivotButton="0" quotePrefix="0" xfId="16">
      <alignment horizontal="center" vertical="center" wrapText="1"/>
      <protection hidden="0" locked="0"/>
    </xf>
    <xf applyAlignment="1" applyProtection="1" borderId="1" fillId="4" fontId="10" numFmtId="167" pivotButton="0" quotePrefix="0" xfId="16">
      <alignment horizontal="left" vertical="center" wrapText="1"/>
      <protection hidden="0" locked="0"/>
    </xf>
    <xf applyAlignment="1" applyProtection="1" borderId="1" fillId="4" fontId="7" numFmtId="167" pivotButton="0" quotePrefix="0" xfId="16">
      <alignment horizontal="left" vertical="center" wrapText="1"/>
      <protection hidden="0" locked="0"/>
    </xf>
    <xf applyAlignment="1" applyProtection="1" borderId="1" fillId="0" fontId="7" numFmtId="16" pivotButton="0" quotePrefix="0" xfId="16">
      <alignment horizontal="center"/>
      <protection hidden="0" locked="0"/>
    </xf>
    <xf applyAlignment="1" applyProtection="1" borderId="1" fillId="0" fontId="7" numFmtId="0" pivotButton="0" quotePrefix="0" xfId="16">
      <alignment horizontal="left" wrapText="1"/>
      <protection hidden="0" locked="0"/>
    </xf>
    <xf applyAlignment="1" applyProtection="1" borderId="0" fillId="0" fontId="14" numFmtId="0" pivotButton="0" quotePrefix="0" xfId="16">
      <alignment horizontal="center"/>
      <protection hidden="0" locked="0"/>
    </xf>
    <xf applyAlignment="1" applyProtection="1" borderId="0" fillId="0" fontId="14" numFmtId="0" pivotButton="0" quotePrefix="0" xfId="16">
      <alignment horizontal="center" wrapText="1"/>
      <protection hidden="0" locked="0"/>
    </xf>
    <xf applyAlignment="1" applyProtection="1" borderId="0" fillId="0" fontId="7" numFmtId="0" pivotButton="0" quotePrefix="0" xfId="16">
      <alignment wrapText="1"/>
      <protection hidden="0" locked="0"/>
    </xf>
    <xf applyProtection="1" borderId="0" fillId="0" fontId="7" numFmtId="0" pivotButton="0" quotePrefix="0" xfId="16">
      <protection hidden="0" locked="0"/>
    </xf>
    <xf applyAlignment="1" applyProtection="1" borderId="1" fillId="0" fontId="18" numFmtId="0" pivotButton="0" quotePrefix="0" xfId="16">
      <alignment horizontal="left" indent="2" vertical="center" wrapText="1"/>
      <protection hidden="0" locked="0"/>
    </xf>
    <xf applyAlignment="1" applyProtection="1" borderId="1" fillId="0" fontId="10" numFmtId="0" pivotButton="0" quotePrefix="0" xfId="16">
      <alignment vertical="center"/>
      <protection hidden="0" locked="0"/>
    </xf>
    <xf applyAlignment="1" applyProtection="1" borderId="1" fillId="0" fontId="17" numFmtId="0" pivotButton="0" quotePrefix="0" xfId="16">
      <alignment horizontal="left" indent="2" vertical="center" wrapText="1"/>
      <protection hidden="0" locked="0"/>
    </xf>
    <xf applyAlignment="1" applyProtection="1" borderId="1" fillId="0" fontId="10" numFmtId="0" pivotButton="0" quotePrefix="0" xfId="16">
      <alignment horizontal="left" indent="6" vertical="center" wrapText="1"/>
      <protection hidden="0" locked="0"/>
    </xf>
    <xf applyAlignment="1" applyProtection="1" borderId="1" fillId="0" fontId="10" numFmtId="0" pivotButton="0" quotePrefix="0" xfId="16">
      <alignment horizontal="left" indent="4" vertical="center" wrapText="1"/>
      <protection hidden="0" locked="0"/>
    </xf>
    <xf applyAlignment="1" applyProtection="1" borderId="1" fillId="0" fontId="18" numFmtId="0" pivotButton="0" quotePrefix="0" xfId="16">
      <alignment horizontal="left" indent="2" vertical="center" wrapText="1"/>
      <protection hidden="0" locked="0"/>
    </xf>
    <xf applyAlignment="1" applyProtection="1" borderId="1" fillId="0" fontId="10" numFmtId="0" pivotButton="0" quotePrefix="0" xfId="16">
      <alignment horizontal="right" indent="2" vertical="center" wrapText="1"/>
      <protection hidden="0" locked="0"/>
    </xf>
    <xf applyAlignment="1" applyProtection="1" borderId="1" fillId="0" fontId="7" numFmtId="0" pivotButton="0" quotePrefix="0" xfId="16">
      <alignment horizontal="left" indent="4"/>
      <protection hidden="0" locked="0"/>
    </xf>
    <xf applyAlignment="1" borderId="0" fillId="0" fontId="19" numFmtId="0" pivotButton="0" quotePrefix="0" xfId="16">
      <alignment wrapText="1"/>
    </xf>
    <xf applyAlignment="1" borderId="1" fillId="4" fontId="10" numFmtId="0" pivotButton="0" quotePrefix="0" xfId="10">
      <alignment horizontal="center" vertical="center" wrapText="1"/>
    </xf>
    <xf applyAlignment="1" borderId="1" fillId="4" fontId="10" numFmtId="165" pivotButton="0" quotePrefix="0" xfId="10">
      <alignment horizontal="center" vertical="center" wrapText="1"/>
    </xf>
    <xf applyAlignment="1" borderId="1" fillId="4" fontId="10" numFmtId="0" pivotButton="0" quotePrefix="0" xfId="10">
      <alignment horizontal="left" vertical="center" wrapText="1"/>
    </xf>
    <xf applyAlignment="1" borderId="1" fillId="4" fontId="10" numFmtId="0" pivotButton="0" quotePrefix="0" xfId="16">
      <alignment horizontal="center" vertical="center" wrapText="1"/>
    </xf>
    <xf applyAlignment="1" borderId="1" fillId="0" fontId="17" numFmtId="0" pivotButton="0" quotePrefix="0" xfId="16">
      <alignment vertical="center"/>
    </xf>
    <xf applyAlignment="1" borderId="1" fillId="4" fontId="10" numFmtId="4" pivotButton="0" quotePrefix="0" xfId="16">
      <alignment horizontal="right" vertical="center" wrapText="1"/>
    </xf>
    <xf applyAlignment="1" borderId="1" fillId="4" fontId="10" numFmtId="166" pivotButton="0" quotePrefix="0" xfId="16">
      <alignment horizontal="right" vertical="center" wrapText="1"/>
    </xf>
    <xf applyAlignment="1" applyProtection="1" borderId="1" fillId="4" fontId="10" numFmtId="0" pivotButton="0" quotePrefix="0" xfId="16">
      <alignment horizontal="center" vertical="center" wrapText="1"/>
      <protection hidden="0" locked="0"/>
    </xf>
    <xf applyAlignment="1" applyProtection="1" borderId="1" fillId="4" fontId="10" numFmtId="168" pivotButton="0" quotePrefix="0" xfId="16">
      <alignment horizontal="center" vertical="center" wrapText="1"/>
      <protection hidden="0" locked="0"/>
    </xf>
    <xf applyAlignment="1" applyProtection="1" borderId="1" fillId="4" fontId="10" numFmtId="166" pivotButton="0" quotePrefix="0" xfId="16">
      <alignment horizontal="left" vertical="center" wrapText="1"/>
      <protection hidden="0" locked="0"/>
    </xf>
    <xf applyAlignment="1" applyProtection="1" borderId="1" fillId="0" fontId="7" numFmtId="4" pivotButton="0" quotePrefix="0" xfId="16">
      <alignment horizontal="right"/>
      <protection hidden="0" locked="0"/>
    </xf>
    <xf applyAlignment="1" borderId="3" fillId="2" fontId="21" numFmtId="0" pivotButton="0" quotePrefix="0" xfId="17">
      <alignment horizontal="center"/>
    </xf>
    <xf borderId="0" fillId="0" fontId="26" numFmtId="0" pivotButton="0" quotePrefix="0" xfId="16"/>
    <xf applyAlignment="1" borderId="1" fillId="4" fontId="10" numFmtId="4" pivotButton="0" quotePrefix="0" xfId="16">
      <alignment horizontal="center" vertical="center" wrapText="1"/>
    </xf>
    <xf applyAlignment="1" borderId="0" fillId="0" fontId="27" numFmtId="0" pivotButton="0" quotePrefix="0" xfId="16">
      <alignment vertical="center" wrapText="1"/>
    </xf>
    <xf applyAlignment="1" applyProtection="1" borderId="1" fillId="4" fontId="28" numFmtId="0" pivotButton="0" quotePrefix="0" xfId="16">
      <alignment horizontal="center" vertical="center" wrapText="1"/>
      <protection hidden="0" locked="0"/>
    </xf>
    <xf applyAlignment="1" applyProtection="1" borderId="1" fillId="0" fontId="7" numFmtId="4" pivotButton="0" quotePrefix="0" xfId="16">
      <alignment horizontal="center"/>
      <protection hidden="0" locked="0"/>
    </xf>
    <xf applyAlignment="1" borderId="1" fillId="0" fontId="8" numFmtId="0" pivotButton="0" quotePrefix="0" xfId="0">
      <alignment horizontal="center" vertical="center" wrapText="1"/>
    </xf>
    <xf applyAlignment="1" borderId="1" fillId="0" fontId="10" numFmtId="0" pivotButton="0" quotePrefix="0" xfId="12">
      <alignment horizontal="center" vertical="center" wrapText="1"/>
    </xf>
    <xf applyAlignment="1" borderId="0" fillId="0" fontId="10" numFmtId="0" pivotButton="0" quotePrefix="0" xfId="0">
      <alignment horizontal="center" vertical="center" wrapText="1"/>
    </xf>
    <xf applyAlignment="1" borderId="1" fillId="0" fontId="17" numFmtId="0" pivotButton="0" quotePrefix="0" xfId="0">
      <alignment horizontal="center" vertical="center" wrapText="1"/>
    </xf>
    <xf applyAlignment="1" borderId="1" fillId="3" fontId="10" numFmtId="0" pivotButton="0" quotePrefix="0" xfId="0">
      <alignment horizontal="center" vertical="center" wrapText="1"/>
    </xf>
    <xf applyAlignment="1" borderId="1" fillId="0" fontId="10" numFmtId="0" pivotButton="0" quotePrefix="0" xfId="15">
      <alignment horizontal="center" vertical="center" wrapText="1"/>
    </xf>
    <xf applyAlignment="1" borderId="1" fillId="0" fontId="8" numFmtId="0" pivotButton="0" quotePrefix="0" xfId="0">
      <alignment horizontal="center" vertical="center" wrapText="1"/>
    </xf>
    <xf applyAlignment="1" borderId="2" fillId="0" fontId="7" numFmtId="0" pivotButton="0" quotePrefix="0" xfId="0">
      <alignment horizontal="left" vertical="center" wrapText="1"/>
    </xf>
    <xf applyAlignment="1" borderId="1" fillId="0" fontId="17" numFmtId="0" pivotButton="0" quotePrefix="0" xfId="0">
      <alignment horizontal="center" vertical="center" wrapText="1"/>
    </xf>
    <xf applyAlignment="1" borderId="1" fillId="0" fontId="8" numFmtId="164" pivotButton="0" quotePrefix="0" xfId="0">
      <alignment horizontal="center" vertical="center" wrapText="1"/>
    </xf>
    <xf applyAlignment="1" applyProtection="1" borderId="1" fillId="4" fontId="10" numFmtId="165" pivotButton="0" quotePrefix="0" xfId="10">
      <alignment horizontal="center" vertical="center" wrapText="1"/>
      <protection hidden="0" locked="0"/>
    </xf>
    <xf applyAlignment="1" applyProtection="1" borderId="1" fillId="4" fontId="17" numFmtId="166" pivotButton="0" quotePrefix="0" xfId="16">
      <alignment horizontal="center" vertical="center" wrapText="1"/>
      <protection hidden="0" locked="0"/>
    </xf>
    <xf applyAlignment="1" applyProtection="1" borderId="1" fillId="4" fontId="10" numFmtId="166" pivotButton="0" quotePrefix="0" xfId="16">
      <alignment horizontal="center" vertical="center" wrapText="1"/>
      <protection hidden="0" locked="0"/>
    </xf>
    <xf applyAlignment="1" applyProtection="1" borderId="1" fillId="4" fontId="13" numFmtId="166" pivotButton="0" quotePrefix="0" xfId="16">
      <alignment horizontal="right" vertical="center" wrapText="1"/>
      <protection hidden="0" locked="0"/>
    </xf>
    <xf applyAlignment="1" applyProtection="1" borderId="1" fillId="4" fontId="10" numFmtId="167" pivotButton="0" quotePrefix="0" xfId="16">
      <alignment horizontal="center" vertical="center" wrapText="1"/>
      <protection hidden="0" locked="0"/>
    </xf>
    <xf applyAlignment="1" applyProtection="1" borderId="1" fillId="4" fontId="10" numFmtId="167" pivotButton="0" quotePrefix="0" xfId="16">
      <alignment horizontal="left" vertical="center" wrapText="1"/>
      <protection hidden="0" locked="0"/>
    </xf>
    <xf applyAlignment="1" applyProtection="1" borderId="1" fillId="4" fontId="7" numFmtId="167" pivotButton="0" quotePrefix="0" xfId="16">
      <alignment horizontal="left" vertical="center" wrapText="1"/>
      <protection hidden="0" locked="0"/>
    </xf>
    <xf applyAlignment="1" applyProtection="1" borderId="1" fillId="4" fontId="10" numFmtId="166" pivotButton="0" quotePrefix="0" xfId="16">
      <alignment horizontal="right" vertical="center" wrapText="1"/>
      <protection hidden="0" locked="0"/>
    </xf>
    <xf applyAlignment="1" borderId="1" fillId="4" fontId="10" numFmtId="165" pivotButton="0" quotePrefix="0" xfId="10">
      <alignment horizontal="center" vertical="center" wrapText="1"/>
    </xf>
    <xf applyAlignment="1" borderId="1" fillId="4" fontId="10" numFmtId="166" pivotButton="0" quotePrefix="0" xfId="16">
      <alignment horizontal="right" vertical="center" wrapText="1"/>
    </xf>
    <xf applyAlignment="1" applyProtection="1" borderId="1" fillId="4" fontId="10" numFmtId="168" pivotButton="0" quotePrefix="0" xfId="16">
      <alignment horizontal="center" vertical="center" wrapText="1"/>
      <protection hidden="0" locked="0"/>
    </xf>
    <xf applyAlignment="1" applyProtection="1" borderId="1" fillId="4" fontId="10" numFmtId="166" pivotButton="0" quotePrefix="0" xfId="16">
      <alignment horizontal="left" vertical="center" wrapText="1"/>
      <protection hidden="0" locked="0"/>
    </xf>
  </cellXfs>
  <cellStyles count="14">
    <cellStyle builtinId="0" name="Обычный" xfId="0"/>
    <cellStyle builtinId="8" hidden="1" name="Гиперссылка" xfId="1"/>
    <cellStyle builtinId="9" hidden="1" name="Открывавшаяся гиперссылка" xfId="2"/>
    <cellStyle name="Обычный 2" xfId="3"/>
    <cellStyle name="Обычный 3" xfId="4"/>
    <cellStyle name="Обычный 2 3" xfId="5"/>
    <cellStyle name="Обычный 2 2" xfId="6"/>
    <cellStyle name="Процентный 2" xfId="7"/>
    <cellStyle name="Обычный 4" xfId="8"/>
    <cellStyle name="Примечание 2" xfId="9"/>
    <cellStyle name="Финансовый 2" xfId="10"/>
    <cellStyle name="Обычный_Данные об источниках образования" xfId="11"/>
    <cellStyle name="Обычный 5" xfId="12"/>
    <cellStyle name="Примечание 3" xfId="1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PivotStyle="PivotStyleMedium9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/xl/worksheets/sheet2.xml" Type="http://schemas.openxmlformats.org/officeDocument/2006/relationships/worksheet"/><Relationship Id="rId3" Target="/xl/worksheets/sheet3.xml" Type="http://schemas.openxmlformats.org/officeDocument/2006/relationships/worksheet"/><Relationship Id="rId4" Target="/xl/worksheets/sheet4.xml" Type="http://schemas.openxmlformats.org/officeDocument/2006/relationships/worksheet"/><Relationship Id="rId5" Target="/xl/worksheets/sheet5.xml" Type="http://schemas.openxmlformats.org/officeDocument/2006/relationships/worksheet"/><Relationship Id="rId6" Target="/xl/worksheets/sheet6.xml" Type="http://schemas.openxmlformats.org/officeDocument/2006/relationships/worksheet"/><Relationship Id="rId7" Target="/xl/worksheets/sheet7.xml" Type="http://schemas.openxmlformats.org/officeDocument/2006/relationships/worksheet"/><Relationship Id="rId8" Target="/xl/worksheets/sheet8.xml" Type="http://schemas.openxmlformats.org/officeDocument/2006/relationships/worksheet"/><Relationship Id="rId9" Target="/xl/worksheets/sheet9.xml" Type="http://schemas.openxmlformats.org/officeDocument/2006/relationships/worksheet"/><Relationship Id="rId10" Target="sharedStrings.xml" Type="http://schemas.openxmlformats.org/officeDocument/2006/relationships/sharedStrings"/><Relationship Id="rId11" Target="styles.xml" Type="http://schemas.openxmlformats.org/officeDocument/2006/relationships/styles"/><Relationship Id="rId12" Target="theme/theme1.xml" Type="http://schemas.openxmlformats.org/officeDocument/2006/relationships/theme"/></Relationships>
</file>

<file path=xl/comments/comment1.xml><?xml version="1.0" encoding="utf-8"?>
<comments xmlns="http://schemas.openxmlformats.org/spreadsheetml/2006/main">
  <authors>
    <author>Автор</author>
  </authors>
  <commentList>
    <comment authorId="0" ref="B198" shapeId="0">
      <text>
        <t>Автор:
НВВ уменьшено на сумму доходов от продажи вторичного сырья - 32406,06 тыс.руб.</t>
      </text>
    </comment>
  </commentList>
</comments>
</file>

<file path=xl/comments/comment2.xml><?xml version="1.0" encoding="utf-8"?>
<comments xmlns="http://schemas.openxmlformats.org/spreadsheetml/2006/main">
  <authors>
    <author>Автор</author>
  </authors>
  <commentList>
    <comment authorId="0" ref="B195" shapeId="0">
      <text>
        <t>Автор:
фактические данные за 2020 год</t>
      </text>
    </comment>
  </commentList>
</comment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Relationships xmlns="http://schemas.openxmlformats.org/package/2006/relationships"><Relationship Id="comments" Target="/xl/comments/comment1.xml" Type="http://schemas.openxmlformats.org/officeDocument/2006/relationships/comments"/><Relationship Id="anysvml" Target="/xl/drawings/commentsDrawing1.vml" Type="http://schemas.openxmlformats.org/officeDocument/2006/relationships/vmlDrawing"/></Relationships>
</file>

<file path=xl/worksheets/_rels/sheet3.xml.rels><Relationships xmlns="http://schemas.openxmlformats.org/package/2006/relationships"><Relationship Id="comments" Target="/xl/comments/comment2.xml" Type="http://schemas.openxmlformats.org/officeDocument/2006/relationships/comments"/><Relationship Id="anysvml" Target="/xl/drawings/commentsDrawing2.vml" Type="http://schemas.openxmlformats.org/officeDocument/2006/relationships/vmlDrawing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Q22"/>
  <sheetViews>
    <sheetView tabSelected="1" topLeftCell="A4" workbookViewId="0" zoomScale="85" zoomScaleNormal="85" zoomScalePageLayoutView="85" zoomScaleSheetLayoutView="25">
      <selection activeCell="B6" sqref="B6"/>
    </sheetView>
  </sheetViews>
  <sheetFormatPr baseColWidth="8" customHeight="1" defaultColWidth="37.44140625" defaultRowHeight="35.25" outlineLevelCol="0"/>
  <cols>
    <col customWidth="1" max="1" min="1" style="2" width="7.33203125"/>
    <col customWidth="1" max="2" min="2" style="134" width="55.5546875"/>
    <col customWidth="1" max="3" min="3" style="2" width="28.33203125"/>
    <col customWidth="1" max="4" min="4" style="2" width="37.44140625"/>
    <col customWidth="1" max="5" min="5" style="2" width="21"/>
    <col customWidth="1" max="6" min="6" style="2" width="18.109375"/>
    <col customWidth="1" max="7" min="7" style="2" width="37.5546875"/>
    <col customWidth="1" max="8" min="8" style="3" width="17.44140625"/>
    <col customWidth="1" max="9" min="9" style="3" width="22.33203125"/>
    <col customWidth="1" max="10" min="10" style="4" width="25.33203125"/>
    <col customWidth="1" max="11" min="11" style="5" width="37.88671875"/>
    <col customWidth="1" max="12" min="12" style="5" width="55.5546875"/>
    <col customWidth="1" max="16384" min="13" style="5" width="37.44140625"/>
  </cols>
  <sheetData>
    <row customHeight="1" ht="13.8" r="1" spans="1:17">
      <c r="A1" s="1" t="s">
        <v>0</v>
      </c>
    </row>
    <row customFormat="1" customHeight="1" ht="15" r="2" s="6" spans="1:17">
      <c r="A2" s="139" t="n"/>
    </row>
    <row customFormat="1" customHeight="1" ht="35.25" r="3" s="6" spans="1:17">
      <c r="A3" s="138" t="s">
        <v>1</v>
      </c>
      <c r="B3" s="140" t="s">
        <v>2</v>
      </c>
      <c r="C3" s="138" t="s">
        <v>3</v>
      </c>
      <c r="F3" s="138" t="s">
        <v>4</v>
      </c>
      <c r="G3" s="138" t="s">
        <v>5</v>
      </c>
      <c r="J3" s="141" t="s">
        <v>6</v>
      </c>
      <c r="K3" s="138" t="s">
        <v>7</v>
      </c>
    </row>
    <row customFormat="1" customHeight="1" ht="48.9" r="4" s="6" spans="1:17">
      <c r="C4" s="138" t="s">
        <v>8</v>
      </c>
      <c r="D4" s="138" t="s">
        <v>9</v>
      </c>
      <c r="E4" s="138" t="s">
        <v>10</v>
      </c>
      <c r="G4" s="138" t="s">
        <v>11</v>
      </c>
      <c r="H4" s="7" t="s">
        <v>12</v>
      </c>
      <c r="I4" s="138" t="s">
        <v>13</v>
      </c>
    </row>
    <row customFormat="1" customHeight="1" ht="15" r="5" s="6" spans="1:17">
      <c r="A5" s="138" t="n">
        <v>1</v>
      </c>
      <c r="B5" s="140" t="n">
        <v>2</v>
      </c>
      <c r="C5" s="138" t="n">
        <v>3</v>
      </c>
      <c r="D5" s="138" t="n">
        <v>4</v>
      </c>
      <c r="E5" s="138" t="n">
        <v>6</v>
      </c>
      <c r="F5" s="138" t="n"/>
      <c r="G5" s="138" t="n">
        <v>8</v>
      </c>
      <c r="H5" s="138" t="n">
        <v>9</v>
      </c>
      <c r="I5" s="138" t="n">
        <v>10</v>
      </c>
      <c r="J5" s="138" t="n">
        <v>11</v>
      </c>
      <c r="K5" s="138" t="n">
        <v>18</v>
      </c>
    </row>
    <row customHeight="1" ht="55.2" r="6" spans="1:17">
      <c r="A6" s="8" t="n">
        <v>1</v>
      </c>
      <c r="B6" s="14" t="s">
        <v>14</v>
      </c>
      <c r="C6" s="8" t="s">
        <v>15</v>
      </c>
      <c r="D6" s="8" t="s">
        <v>16</v>
      </c>
      <c r="E6" s="8" t="s">
        <v>17</v>
      </c>
      <c r="F6" s="8" t="s">
        <v>18</v>
      </c>
      <c r="G6" s="8" t="s">
        <v>19</v>
      </c>
      <c r="H6" s="9" t="s">
        <v>20</v>
      </c>
      <c r="I6" s="10" t="s">
        <v>21</v>
      </c>
      <c r="J6" s="10" t="n">
        <v>300</v>
      </c>
      <c r="K6" s="14" t="s">
        <v>22</v>
      </c>
    </row>
    <row customHeight="1" ht="82.8" r="7" spans="1:17">
      <c r="A7" s="8" t="n">
        <v>2</v>
      </c>
      <c r="B7" s="14" t="s">
        <v>23</v>
      </c>
      <c r="C7" s="8" t="s">
        <v>15</v>
      </c>
      <c r="D7" s="8" t="s">
        <v>24</v>
      </c>
      <c r="E7" s="8" t="s">
        <v>25</v>
      </c>
      <c r="F7" s="8" t="s">
        <v>18</v>
      </c>
      <c r="G7" s="8" t="s">
        <v>26</v>
      </c>
      <c r="H7" s="9" t="s">
        <v>27</v>
      </c>
      <c r="I7" s="9" t="s">
        <v>21</v>
      </c>
      <c r="J7" s="10" t="n">
        <v>100</v>
      </c>
      <c r="K7" s="11" t="s">
        <v>28</v>
      </c>
    </row>
    <row customHeight="1" ht="41.4" r="8" spans="1:17">
      <c r="A8" s="8" t="n">
        <v>3</v>
      </c>
      <c r="B8" s="14" t="s">
        <v>29</v>
      </c>
      <c r="C8" s="8" t="s">
        <v>30</v>
      </c>
      <c r="D8" s="8" t="s">
        <v>31</v>
      </c>
      <c r="E8" s="8" t="s">
        <v>32</v>
      </c>
      <c r="F8" s="8" t="s">
        <v>18</v>
      </c>
      <c r="G8" s="8" t="s">
        <v>33</v>
      </c>
      <c r="H8" s="9" t="s">
        <v>34</v>
      </c>
      <c r="I8" s="9" t="s">
        <v>21</v>
      </c>
      <c r="J8" s="10" t="n">
        <v>40</v>
      </c>
      <c r="K8" s="11" t="s">
        <v>28</v>
      </c>
    </row>
    <row customHeight="1" ht="50.25" r="9" spans="1:17">
      <c r="A9" s="8" t="n">
        <v>4</v>
      </c>
      <c r="B9" s="14" t="s">
        <v>35</v>
      </c>
      <c r="C9" s="8" t="s">
        <v>36</v>
      </c>
      <c r="D9" s="8" t="s">
        <v>37</v>
      </c>
      <c r="E9" s="8" t="s">
        <v>38</v>
      </c>
      <c r="F9" s="8" t="s">
        <v>18</v>
      </c>
      <c r="G9" s="8" t="s">
        <v>39</v>
      </c>
      <c r="H9" s="9" t="s">
        <v>40</v>
      </c>
      <c r="I9" s="9" t="s">
        <v>21</v>
      </c>
      <c r="J9" s="10" t="n">
        <v>40</v>
      </c>
      <c r="K9" s="8" t="s">
        <v>41</v>
      </c>
    </row>
    <row customHeight="1" ht="35.25" r="10" spans="1:17">
      <c r="A10" s="8" t="n">
        <v>5</v>
      </c>
      <c r="B10" s="14" t="s">
        <v>42</v>
      </c>
      <c r="C10" s="8" t="s">
        <v>43</v>
      </c>
      <c r="D10" s="8" t="s">
        <v>44</v>
      </c>
      <c r="E10" s="8" t="s">
        <v>45</v>
      </c>
      <c r="F10" s="8" t="s">
        <v>18</v>
      </c>
      <c r="G10" s="8" t="s">
        <v>46</v>
      </c>
      <c r="H10" s="9" t="s">
        <v>47</v>
      </c>
      <c r="I10" s="9" t="s">
        <v>21</v>
      </c>
      <c r="J10" s="10" t="n">
        <v>80</v>
      </c>
      <c r="K10" s="11" t="s">
        <v>48</v>
      </c>
    </row>
    <row customHeight="1" ht="47.25" r="11" spans="1:17">
      <c r="A11" s="8" t="n">
        <v>6</v>
      </c>
      <c r="B11" s="14" t="s">
        <v>49</v>
      </c>
      <c r="C11" s="5" t="s">
        <v>50</v>
      </c>
      <c r="D11" s="8" t="s">
        <v>51</v>
      </c>
      <c r="E11" s="8" t="s">
        <v>52</v>
      </c>
      <c r="F11" s="8" t="s">
        <v>18</v>
      </c>
      <c r="G11" s="8" t="s">
        <v>53</v>
      </c>
      <c r="H11" s="9" t="s">
        <v>54</v>
      </c>
      <c r="I11" s="9" t="s">
        <v>21</v>
      </c>
      <c r="J11" s="10" t="n">
        <v>40</v>
      </c>
      <c r="K11" s="14" t="s">
        <v>55</v>
      </c>
    </row>
    <row customFormat="1" customHeight="1" ht="47.25" r="12" s="18" spans="1:17">
      <c r="A12" s="14" t="n">
        <v>7</v>
      </c>
      <c r="B12" s="136" t="s">
        <v>56</v>
      </c>
      <c r="C12" s="14" t="s">
        <v>57</v>
      </c>
      <c r="D12" s="14" t="s">
        <v>58</v>
      </c>
      <c r="E12" s="14" t="s">
        <v>59</v>
      </c>
      <c r="F12" s="14" t="s">
        <v>18</v>
      </c>
      <c r="G12" s="14" t="s">
        <v>60</v>
      </c>
      <c r="H12" s="15" t="s">
        <v>61</v>
      </c>
      <c r="I12" s="15" t="s">
        <v>21</v>
      </c>
      <c r="J12" s="16" t="n">
        <v>40</v>
      </c>
      <c r="K12" s="14" t="s">
        <v>28</v>
      </c>
      <c r="L12" s="5" t="n"/>
    </row>
    <row customHeight="1" ht="81" r="13" spans="1:17">
      <c r="A13" s="8" t="n">
        <v>8</v>
      </c>
      <c r="B13" s="14" t="s">
        <v>62</v>
      </c>
      <c r="C13" s="8" t="s">
        <v>63</v>
      </c>
      <c r="D13" s="8" t="s">
        <v>64</v>
      </c>
      <c r="E13" s="8" t="s">
        <v>65</v>
      </c>
      <c r="F13" s="8" t="s">
        <v>66</v>
      </c>
      <c r="G13" s="8" t="s">
        <v>67</v>
      </c>
      <c r="H13" s="9" t="s">
        <v>68</v>
      </c>
      <c r="I13" s="9" t="s">
        <v>21</v>
      </c>
      <c r="J13" s="10" t="n">
        <v>80</v>
      </c>
      <c r="K13" s="11" t="s">
        <v>28</v>
      </c>
    </row>
    <row customHeight="1" ht="35.25" r="14" spans="1:17">
      <c r="A14" s="12" t="s">
        <v>69</v>
      </c>
      <c r="B14" s="14" t="n"/>
      <c r="C14" s="8" t="n"/>
      <c r="D14" s="8" t="n"/>
      <c r="E14" s="8" t="n"/>
      <c r="F14" s="8" t="n"/>
      <c r="G14" s="5" t="n"/>
      <c r="H14" s="9" t="n"/>
      <c r="I14" s="9" t="n"/>
      <c r="J14" s="5" t="n"/>
      <c r="K14" s="17" t="n"/>
    </row>
    <row customFormat="1" customHeight="1" ht="63" r="15" s="18" spans="1:17">
      <c r="A15" s="14" t="n">
        <v>1</v>
      </c>
      <c r="B15" s="14" t="s">
        <v>70</v>
      </c>
      <c r="C15" s="14" t="s">
        <v>57</v>
      </c>
      <c r="D15" s="14" t="s">
        <v>71</v>
      </c>
      <c r="E15" s="14" t="s">
        <v>72</v>
      </c>
      <c r="F15" s="14" t="n">
        <v>2024</v>
      </c>
      <c r="G15" s="14" t="n"/>
      <c r="H15" s="15" t="n"/>
      <c r="I15" s="15" t="n"/>
      <c r="J15" s="16" t="n">
        <v>260</v>
      </c>
      <c r="K15" s="17" t="s">
        <v>28</v>
      </c>
      <c r="L15" s="5" t="n"/>
    </row>
    <row customHeight="1" ht="65.25" r="16" spans="1:17">
      <c r="A16" s="14" t="n">
        <v>2</v>
      </c>
      <c r="B16" s="14" t="s">
        <v>73</v>
      </c>
      <c r="C16" s="14" t="s">
        <v>36</v>
      </c>
      <c r="D16" s="14" t="s">
        <v>71</v>
      </c>
      <c r="E16" s="14" t="s">
        <v>74</v>
      </c>
      <c r="F16" s="14" t="n">
        <v>2024</v>
      </c>
      <c r="G16" s="14" t="n"/>
      <c r="H16" s="15" t="n"/>
      <c r="I16" s="15" t="n"/>
      <c r="J16" s="16" t="n">
        <v>300</v>
      </c>
      <c r="K16" s="17" t="s">
        <v>28</v>
      </c>
    </row>
    <row customFormat="1" customHeight="1" ht="60.75" r="17" s="19" spans="1:17">
      <c r="A17" s="14" t="n">
        <v>3</v>
      </c>
      <c r="B17" s="14" t="s">
        <v>75</v>
      </c>
      <c r="C17" s="8" t="s">
        <v>76</v>
      </c>
      <c r="D17" s="8" t="s">
        <v>71</v>
      </c>
      <c r="E17" s="133" t="s">
        <v>77</v>
      </c>
      <c r="F17" s="8" t="n">
        <v>2023</v>
      </c>
      <c r="G17" s="8" t="n"/>
      <c r="H17" s="9" t="n"/>
      <c r="I17" s="9" t="n"/>
      <c r="J17" s="16" t="n">
        <v>40</v>
      </c>
      <c r="K17" s="11" t="s">
        <v>28</v>
      </c>
      <c r="L17" s="5" t="n"/>
    </row>
    <row customHeight="1" ht="94.5" r="18" spans="1:17">
      <c r="A18" s="14" t="n">
        <v>4</v>
      </c>
      <c r="B18" s="137" t="s">
        <v>78</v>
      </c>
      <c r="C18" s="8" t="s">
        <v>79</v>
      </c>
      <c r="D18" s="8" t="s">
        <v>71</v>
      </c>
      <c r="E18" s="11" t="s">
        <v>80</v>
      </c>
      <c r="F18" s="14" t="n">
        <v>2023</v>
      </c>
      <c r="G18" s="8" t="n"/>
      <c r="H18" s="9" t="n"/>
      <c r="I18" s="9" t="n"/>
      <c r="J18" s="10" t="n">
        <v>30</v>
      </c>
      <c r="K18" s="11" t="s">
        <v>28</v>
      </c>
    </row>
    <row customHeight="1" ht="81.75" r="19" spans="1:17">
      <c r="A19" s="14" t="n">
        <v>5</v>
      </c>
      <c r="B19" s="137" t="s">
        <v>81</v>
      </c>
      <c r="C19" s="8" t="s">
        <v>82</v>
      </c>
      <c r="D19" s="8" t="s">
        <v>71</v>
      </c>
      <c r="E19" s="5" t="s">
        <v>83</v>
      </c>
      <c r="F19" s="14" t="n">
        <v>2023</v>
      </c>
      <c r="G19" s="8" t="n"/>
      <c r="H19" s="9" t="n"/>
      <c r="I19" s="9" t="n"/>
      <c r="J19" s="10" t="n">
        <v>35</v>
      </c>
      <c r="K19" s="11" t="s">
        <v>28</v>
      </c>
    </row>
    <row customHeight="1" ht="63" r="20" spans="1:17">
      <c r="A20" s="14" t="n">
        <v>6</v>
      </c>
      <c r="B20" s="14" t="s">
        <v>84</v>
      </c>
      <c r="C20" s="14" t="s">
        <v>85</v>
      </c>
      <c r="D20" s="14" t="s">
        <v>71</v>
      </c>
      <c r="E20" s="8" t="s">
        <v>86</v>
      </c>
      <c r="F20" s="14" t="n">
        <v>2023</v>
      </c>
      <c r="G20" s="8" t="n"/>
      <c r="H20" s="15" t="n"/>
      <c r="I20" s="15" t="n"/>
      <c r="J20" s="16" t="n">
        <v>100</v>
      </c>
      <c r="K20" s="14" t="s">
        <v>87</v>
      </c>
      <c r="L20" s="13" t="n"/>
      <c r="M20" s="13" t="n"/>
      <c r="N20" s="13" t="n"/>
      <c r="O20" s="13" t="n"/>
      <c r="P20" s="13" t="n"/>
      <c r="Q20" s="13" t="n"/>
    </row>
    <row customHeight="1" ht="89.25" r="21" spans="1:17">
      <c r="A21" s="14" t="n">
        <v>7</v>
      </c>
      <c r="B21" s="137" t="s">
        <v>88</v>
      </c>
      <c r="C21" s="8" t="s">
        <v>89</v>
      </c>
      <c r="D21" s="8" t="s">
        <v>71</v>
      </c>
      <c r="E21" s="11" t="s">
        <v>90</v>
      </c>
      <c r="F21" s="14" t="n">
        <v>2023</v>
      </c>
      <c r="G21" s="8" t="n"/>
      <c r="H21" s="9" t="n"/>
      <c r="I21" s="9" t="n"/>
      <c r="J21" s="10" t="n">
        <v>110</v>
      </c>
      <c r="K21" s="11" t="s">
        <v>28</v>
      </c>
    </row>
    <row customHeight="1" ht="35.25" r="22" spans="1:17"/>
  </sheetData>
  <mergeCells count="8">
    <mergeCell ref="F3:F4"/>
    <mergeCell ref="K3:K4"/>
    <mergeCell ref="A2:J2"/>
    <mergeCell ref="G3:I3"/>
    <mergeCell ref="A3:A4"/>
    <mergeCell ref="B3:B4"/>
    <mergeCell ref="C3:E3"/>
    <mergeCell ref="J3:J4"/>
  </mergeCells>
  <conditionalFormatting sqref="A4:E4 G7:J7 L7:P7 G4:P4 A1:P3 A5:P5 F7:F11 I8:I13 A6:C6 E6:P6 E7 E15 K15:K21 A7 C7 D14:E14 K6:K13">
    <cfRule dxfId="0" operator="containsText" priority="12" text="нет данных" type="containsText">
      <formula>NOT(ISERROR(SEARCH("нет данных",A1)))</formula>
    </cfRule>
  </conditionalFormatting>
  <conditionalFormatting sqref="D8:E11 D15">
    <cfRule dxfId="0" operator="containsText" priority="8" text="нет данных" type="containsText">
      <formula>NOT(ISERROR(SEARCH("нет данных",D8)))</formula>
    </cfRule>
  </conditionalFormatting>
  <conditionalFormatting sqref="D6:D7">
    <cfRule dxfId="0" operator="containsText" priority="7" text="нет данных" type="containsText">
      <formula>NOT(ISERROR(SEARCH("нет данных",D6)))</formula>
    </cfRule>
  </conditionalFormatting>
  <conditionalFormatting sqref="J11">
    <cfRule dxfId="0" operator="containsText" priority="4" text="нет данных" type="containsText">
      <formula>NOT(ISERROR(SEARCH("нет данных",J11)))</formula>
    </cfRule>
  </conditionalFormatting>
  <conditionalFormatting sqref="B7">
    <cfRule dxfId="0" operator="containsText" priority="2" text="нет данных" type="containsText">
      <formula>NOT(ISERROR(SEARCH("нет данных",B7)))</formula>
    </cfRule>
  </conditionalFormatting>
  <conditionalFormatting sqref="L10:L17">
    <cfRule dxfId="0" operator="containsText" priority="1" text="нет данных" type="containsText">
      <formula>NOT(ISERROR(SEARCH("нет данных",L10)))</formula>
    </cfRule>
  </conditionalFormatting>
  <printOptions horizontalCentered="1" verticalCentered="1"/>
  <pageMargins bottom="0.7874015748031497" footer="0.3149606299212598" header="0.3149606299212598" left="0.3937007874015748" right="0.3937007874015748" top="0.7874015748031497"/>
  <pageSetup fitToHeight="100" fitToWidth="2" orientation="landscape" paperSize="8" scale="45" useFirstPageNumber="1"/>
  <headerFooter>
    <oddHeader>&amp;CСтраница &amp;P</oddHeader>
    <oddFooter>&amp;C&amp;F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D221"/>
  <sheetViews>
    <sheetView topLeftCell="A8" view="pageBreakPreview" workbookViewId="0" zoomScaleNormal="70" zoomScalePageLayoutView="55" zoomScaleSheetLayoutView="100">
      <selection activeCell="B16" sqref="B16"/>
    </sheetView>
  </sheetViews>
  <sheetFormatPr baseColWidth="8" defaultColWidth="8.88671875" defaultRowHeight="13.8" outlineLevelCol="0" outlineLevelRow="1"/>
  <cols>
    <col bestFit="1" customWidth="1" max="1" min="1" style="105" width="11.33203125"/>
    <col customWidth="1" max="2" min="2" style="104" width="60.44140625"/>
    <col customWidth="1" max="3" min="3" style="105" width="13"/>
    <col customWidth="1" max="4" min="4" style="105" width="44.88671875"/>
    <col customWidth="1" max="16384" min="5" style="105" width="8.88671875"/>
  </cols>
  <sheetData>
    <row r="1" spans="1:4">
      <c r="B1" s="21" t="n"/>
      <c r="C1" s="22" t="n"/>
      <c r="D1" s="23" t="n"/>
    </row>
    <row customFormat="1" customHeight="1" ht="26.4" r="2" s="41" spans="1:4">
      <c r="A2" s="25" t="s">
        <v>91</v>
      </c>
      <c r="B2" s="25" t="s">
        <v>92</v>
      </c>
      <c r="C2" s="25" t="s">
        <v>93</v>
      </c>
      <c r="D2" s="26" t="s">
        <v>94</v>
      </c>
    </row>
    <row customFormat="1" customHeight="1" ht="15" r="3" s="41" spans="1:4">
      <c r="A3" s="28" t="s">
        <v>95</v>
      </c>
      <c r="B3" s="83" t="s">
        <v>96</v>
      </c>
      <c r="C3" s="40" t="n"/>
      <c r="D3" s="40" t="n"/>
    </row>
    <row customFormat="1" r="4" s="105" spans="1:4">
      <c r="A4" s="32" t="s">
        <v>97</v>
      </c>
      <c r="B4" s="59" t="s">
        <v>11</v>
      </c>
      <c r="C4" s="92" t="n"/>
      <c r="D4" s="35" t="s">
        <v>19</v>
      </c>
    </row>
    <row customFormat="1" r="5" s="105" spans="1:4">
      <c r="A5" s="32" t="s">
        <v>98</v>
      </c>
      <c r="B5" s="59" t="s">
        <v>12</v>
      </c>
      <c r="C5" s="92" t="n"/>
      <c r="D5" s="35" t="n">
        <v>6324061822</v>
      </c>
    </row>
    <row customFormat="1" customHeight="1" ht="15" r="6" s="41" spans="1:4">
      <c r="A6" s="28" t="s">
        <v>99</v>
      </c>
      <c r="B6" s="83" t="s">
        <v>100</v>
      </c>
      <c r="C6" s="40" t="n"/>
      <c r="D6" s="40" t="n"/>
    </row>
    <row customFormat="1" r="7" s="105" spans="1:4">
      <c r="A7" s="32" t="s">
        <v>101</v>
      </c>
      <c r="B7" s="59" t="s">
        <v>11</v>
      </c>
      <c r="C7" s="92" t="n"/>
      <c r="D7" s="35" t="s">
        <v>19</v>
      </c>
    </row>
    <row customFormat="1" r="8" s="105" spans="1:4">
      <c r="A8" s="32" t="s">
        <v>102</v>
      </c>
      <c r="B8" s="59" t="s">
        <v>12</v>
      </c>
      <c r="C8" s="92" t="n"/>
      <c r="D8" s="35" t="n">
        <v>6324061822</v>
      </c>
    </row>
    <row customFormat="1" customHeight="1" ht="15" r="9" s="41" spans="1:4">
      <c r="A9" s="37" t="n">
        <v>2</v>
      </c>
      <c r="B9" s="38" t="s">
        <v>103</v>
      </c>
      <c r="C9" s="39" t="n"/>
      <c r="D9" s="40" t="n"/>
    </row>
    <row r="10" spans="1:4">
      <c r="A10" s="42" t="s">
        <v>104</v>
      </c>
      <c r="B10" s="59" t="s">
        <v>105</v>
      </c>
      <c r="C10" s="92" t="n"/>
      <c r="D10" s="142" t="s">
        <v>106</v>
      </c>
    </row>
    <row customHeight="1" ht="27.6" r="11" spans="1:4">
      <c r="A11" s="42" t="s">
        <v>107</v>
      </c>
      <c r="B11" s="59" t="s">
        <v>108</v>
      </c>
      <c r="C11" s="92" t="n"/>
      <c r="D11" s="35" t="s">
        <v>16</v>
      </c>
    </row>
    <row r="12" spans="1:4">
      <c r="A12" s="42" t="s">
        <v>109</v>
      </c>
      <c r="B12" s="59" t="s">
        <v>10</v>
      </c>
      <c r="C12" s="92" t="n"/>
      <c r="D12" s="122" t="s">
        <v>110</v>
      </c>
    </row>
    <row customFormat="1" r="13" s="41" spans="1:4">
      <c r="A13" s="46" t="n">
        <v>3</v>
      </c>
      <c r="B13" s="47" t="s">
        <v>111</v>
      </c>
      <c r="C13" s="39" t="n"/>
      <c r="D13" s="40" t="n"/>
    </row>
    <row customHeight="1" ht="15.6" r="14" spans="1:4">
      <c r="A14" s="48" t="s">
        <v>112</v>
      </c>
      <c r="B14" s="59" t="s">
        <v>113</v>
      </c>
      <c r="C14" s="92" t="n"/>
      <c r="D14" s="49" t="s">
        <v>114</v>
      </c>
    </row>
    <row customHeight="1" ht="27.6" r="15" spans="1:4">
      <c r="A15" s="48" t="s">
        <v>115</v>
      </c>
      <c r="B15" s="59" t="s">
        <v>11</v>
      </c>
      <c r="C15" s="92" t="n"/>
      <c r="D15" s="122" t="s">
        <v>116</v>
      </c>
    </row>
    <row customHeight="1" ht="92.25" r="16" spans="1:4">
      <c r="A16" s="48" t="s">
        <v>117</v>
      </c>
      <c r="B16" s="59" t="s">
        <v>118</v>
      </c>
      <c r="C16" s="92" t="n"/>
      <c r="D16" s="51" t="s">
        <v>119</v>
      </c>
    </row>
    <row customHeight="1" ht="15.6" r="17" spans="1:4">
      <c r="A17" s="48" t="s">
        <v>120</v>
      </c>
      <c r="B17" s="59" t="s">
        <v>113</v>
      </c>
      <c r="C17" s="92" t="n"/>
      <c r="D17" s="50" t="n"/>
    </row>
    <row r="18" spans="1:4">
      <c r="A18" s="48" t="s">
        <v>121</v>
      </c>
      <c r="B18" s="59" t="s">
        <v>11</v>
      </c>
      <c r="C18" s="92" t="n"/>
      <c r="D18" s="51" t="n"/>
    </row>
    <row r="19" spans="1:4">
      <c r="A19" s="48" t="s">
        <v>122</v>
      </c>
      <c r="B19" s="59" t="s">
        <v>118</v>
      </c>
      <c r="C19" s="92" t="n"/>
      <c r="D19" s="51" t="n"/>
    </row>
    <row customHeight="1" ht="15.6" r="20" spans="1:4">
      <c r="A20" s="48" t="s">
        <v>123</v>
      </c>
      <c r="B20" s="59" t="s">
        <v>113</v>
      </c>
      <c r="C20" s="92" t="n"/>
      <c r="D20" s="50" t="n"/>
    </row>
    <row r="21" spans="1:4">
      <c r="A21" s="48" t="s">
        <v>124</v>
      </c>
      <c r="B21" s="59" t="s">
        <v>11</v>
      </c>
      <c r="C21" s="92" t="n"/>
      <c r="D21" s="51" t="n"/>
    </row>
    <row r="22" spans="1:4">
      <c r="A22" s="48" t="s">
        <v>125</v>
      </c>
      <c r="B22" s="59" t="s">
        <v>118</v>
      </c>
      <c r="C22" s="92" t="n"/>
      <c r="D22" s="51" t="n"/>
    </row>
    <row customFormat="1" r="23" s="41" spans="1:4">
      <c r="A23" s="46" t="n">
        <v>4</v>
      </c>
      <c r="B23" s="83" t="s">
        <v>126</v>
      </c>
      <c r="C23" s="52" t="n"/>
      <c r="D23" s="53" t="n"/>
    </row>
    <row customFormat="1" r="24" s="41" spans="1:4">
      <c r="A24" s="48" t="s">
        <v>127</v>
      </c>
      <c r="B24" s="54" t="s">
        <v>128</v>
      </c>
      <c r="C24" s="86" t="s">
        <v>129</v>
      </c>
      <c r="D24" s="53" t="s">
        <v>130</v>
      </c>
    </row>
    <row customFormat="1" r="25" s="41" spans="1:4">
      <c r="A25" s="48" t="s">
        <v>131</v>
      </c>
      <c r="B25" s="54" t="s">
        <v>132</v>
      </c>
      <c r="C25" s="86" t="s">
        <v>129</v>
      </c>
      <c r="D25" s="143" t="n">
        <v>183450.95</v>
      </c>
    </row>
    <row customFormat="1" r="26" s="41" spans="1:4">
      <c r="A26" s="46" t="n">
        <v>5</v>
      </c>
      <c r="B26" s="83" t="s">
        <v>133</v>
      </c>
      <c r="C26" s="39" t="n"/>
      <c r="D26" s="53" t="n"/>
    </row>
    <row r="27" spans="1:4">
      <c r="A27" s="48" t="s">
        <v>134</v>
      </c>
      <c r="B27" s="59" t="s">
        <v>135</v>
      </c>
      <c r="C27" s="86" t="s">
        <v>129</v>
      </c>
      <c r="D27" s="58">
        <f>SUM(D28,D45,D62,D79,D94)</f>
        <v/>
      </c>
    </row>
    <row r="28" spans="1:4">
      <c r="A28" s="48" t="s">
        <v>136</v>
      </c>
      <c r="B28" s="59" t="s">
        <v>137</v>
      </c>
      <c r="C28" s="86" t="s">
        <v>138</v>
      </c>
      <c r="D28" s="51" t="n"/>
    </row>
    <row r="29" spans="1:4">
      <c r="A29" s="46" t="n">
        <v>6</v>
      </c>
      <c r="B29" s="38" t="s">
        <v>139</v>
      </c>
      <c r="C29" s="39" t="n"/>
      <c r="D29" s="40" t="n"/>
    </row>
    <row r="30" spans="1:4">
      <c r="A30" s="48" t="s">
        <v>140</v>
      </c>
      <c r="B30" s="59" t="s">
        <v>141</v>
      </c>
      <c r="C30" s="92" t="n"/>
      <c r="D30" s="59" t="s">
        <v>142</v>
      </c>
    </row>
    <row r="31" spans="1:4">
      <c r="A31" s="48" t="s">
        <v>143</v>
      </c>
      <c r="B31" s="59" t="s">
        <v>144</v>
      </c>
      <c r="C31" s="86" t="s">
        <v>145</v>
      </c>
      <c r="D31" s="58" t="n">
        <v>65.05</v>
      </c>
    </row>
    <row r="32" spans="1:4">
      <c r="A32" s="48" t="s">
        <v>146</v>
      </c>
      <c r="B32" s="59" t="s">
        <v>141</v>
      </c>
      <c r="C32" s="92" t="n"/>
      <c r="D32" s="59" t="s">
        <v>147</v>
      </c>
    </row>
    <row r="33" spans="1:4">
      <c r="A33" s="48" t="s">
        <v>148</v>
      </c>
      <c r="B33" s="59" t="s">
        <v>144</v>
      </c>
      <c r="C33" s="86" t="s">
        <v>145</v>
      </c>
      <c r="D33" s="58" t="n">
        <v>0.64</v>
      </c>
    </row>
    <row r="34" spans="1:4">
      <c r="A34" s="48" t="s">
        <v>149</v>
      </c>
      <c r="B34" s="59" t="s">
        <v>141</v>
      </c>
      <c r="C34" s="92" t="n"/>
      <c r="D34" s="59" t="s">
        <v>150</v>
      </c>
    </row>
    <row r="35" spans="1:4">
      <c r="A35" s="48" t="s">
        <v>151</v>
      </c>
      <c r="B35" s="59" t="s">
        <v>144</v>
      </c>
      <c r="C35" s="86" t="s">
        <v>145</v>
      </c>
      <c r="D35" s="58" t="n"/>
    </row>
    <row customFormat="1" r="36" s="41" spans="1:4">
      <c r="A36" s="48" t="s">
        <v>152</v>
      </c>
      <c r="B36" s="59" t="s">
        <v>141</v>
      </c>
      <c r="C36" s="92" t="n"/>
      <c r="D36" s="59" t="s">
        <v>153</v>
      </c>
    </row>
    <row r="37" spans="1:4">
      <c r="A37" s="48" t="s">
        <v>154</v>
      </c>
      <c r="B37" s="59" t="s">
        <v>144</v>
      </c>
      <c r="C37" s="86" t="s">
        <v>145</v>
      </c>
      <c r="D37" s="58" t="n"/>
    </row>
    <row r="38" spans="1:4">
      <c r="A38" s="48" t="s">
        <v>155</v>
      </c>
      <c r="B38" s="59" t="s">
        <v>141</v>
      </c>
      <c r="C38" s="92" t="n"/>
      <c r="D38" s="59" t="s">
        <v>156</v>
      </c>
    </row>
    <row customHeight="1" ht="15.75" r="39" spans="1:4">
      <c r="A39" s="61" t="s">
        <v>157</v>
      </c>
      <c r="B39" s="59" t="s">
        <v>144</v>
      </c>
      <c r="C39" s="86" t="s">
        <v>145</v>
      </c>
      <c r="D39" s="58" t="n"/>
    </row>
    <row customFormat="1" customHeight="1" ht="27.6" r="40" s="41" spans="1:4">
      <c r="A40" s="62" t="n">
        <v>7</v>
      </c>
      <c r="B40" s="83" t="s">
        <v>158</v>
      </c>
      <c r="C40" s="52" t="n"/>
      <c r="D40" s="63" t="n"/>
    </row>
    <row customFormat="1" customHeight="1" ht="27.6" r="41" s="41" spans="1:4">
      <c r="A41" s="64" t="s">
        <v>159</v>
      </c>
      <c r="B41" s="59" t="s">
        <v>160</v>
      </c>
      <c r="C41" s="86" t="s">
        <v>129</v>
      </c>
      <c r="D41" s="58" t="n">
        <v>1919.4</v>
      </c>
    </row>
    <row customFormat="1" customHeight="1" ht="27.6" r="42" s="41" spans="1:4">
      <c r="A42" s="64" t="s">
        <v>161</v>
      </c>
      <c r="B42" s="59" t="s">
        <v>162</v>
      </c>
      <c r="C42" s="86" t="s">
        <v>138</v>
      </c>
      <c r="D42" s="60" t="n"/>
    </row>
    <row customFormat="1" r="43" s="41" spans="1:4">
      <c r="A43" s="64" t="s">
        <v>163</v>
      </c>
      <c r="B43" s="59" t="s">
        <v>164</v>
      </c>
      <c r="C43" s="86" t="s">
        <v>129</v>
      </c>
      <c r="D43" s="58" t="n">
        <v>195161.18</v>
      </c>
    </row>
    <row customFormat="1" r="44" s="41" spans="1:4">
      <c r="A44" s="64" t="s">
        <v>165</v>
      </c>
      <c r="B44" s="59" t="s">
        <v>166</v>
      </c>
      <c r="C44" s="86" t="s">
        <v>138</v>
      </c>
      <c r="D44" s="58" t="n"/>
    </row>
    <row customFormat="1" customHeight="1" ht="27.6" r="45" s="41" spans="1:4">
      <c r="A45" s="65" t="s">
        <v>167</v>
      </c>
      <c r="B45" s="47" t="s">
        <v>168</v>
      </c>
      <c r="C45" s="52" t="s">
        <v>129</v>
      </c>
      <c r="D45" s="63">
        <f>SUM(D46,D63,D80,D97,D112)</f>
        <v/>
      </c>
    </row>
    <row customFormat="1" r="46" s="41" spans="1:4">
      <c r="A46" s="46" t="s">
        <v>169</v>
      </c>
      <c r="B46" s="66" t="s">
        <v>170</v>
      </c>
      <c r="C46" s="52" t="n"/>
      <c r="D46" s="57" t="s">
        <v>171</v>
      </c>
    </row>
    <row customFormat="1" outlineLevel="1" r="47" s="105" spans="1:4">
      <c r="A47" s="48" t="s">
        <v>172</v>
      </c>
      <c r="B47" s="59" t="s">
        <v>173</v>
      </c>
      <c r="C47" s="86" t="s">
        <v>129</v>
      </c>
      <c r="D47" s="58" t="s">
        <v>174</v>
      </c>
    </row>
    <row customFormat="1" outlineLevel="1" r="48" s="105" spans="1:4">
      <c r="A48" s="48" t="s">
        <v>175</v>
      </c>
      <c r="B48" s="59" t="s">
        <v>176</v>
      </c>
      <c r="C48" s="86" t="n"/>
      <c r="D48" s="58" t="s">
        <v>174</v>
      </c>
    </row>
    <row customFormat="1" outlineLevel="1" r="49" s="105" spans="1:4">
      <c r="A49" s="48" t="s">
        <v>177</v>
      </c>
      <c r="B49" s="59" t="s">
        <v>173</v>
      </c>
      <c r="C49" s="86" t="s">
        <v>129</v>
      </c>
      <c r="D49" s="58" t="s">
        <v>174</v>
      </c>
    </row>
    <row customFormat="1" outlineLevel="1" r="50" s="105" spans="1:4">
      <c r="A50" s="48" t="s">
        <v>178</v>
      </c>
      <c r="B50" s="59" t="s">
        <v>176</v>
      </c>
      <c r="C50" s="86" t="n"/>
      <c r="D50" s="58" t="s">
        <v>174</v>
      </c>
    </row>
    <row customFormat="1" outlineLevel="1" r="51" s="105" spans="1:4">
      <c r="A51" s="48" t="s">
        <v>179</v>
      </c>
      <c r="B51" s="59" t="s">
        <v>173</v>
      </c>
      <c r="C51" s="86" t="s">
        <v>129</v>
      </c>
      <c r="D51" s="58" t="s">
        <v>174</v>
      </c>
    </row>
    <row customFormat="1" outlineLevel="1" r="52" s="105" spans="1:4">
      <c r="A52" s="48" t="s">
        <v>180</v>
      </c>
      <c r="B52" s="59" t="s">
        <v>176</v>
      </c>
      <c r="C52" s="86" t="n"/>
      <c r="D52" s="58" t="s">
        <v>174</v>
      </c>
    </row>
    <row customFormat="1" outlineLevel="1" r="53" s="105" spans="1:4">
      <c r="A53" s="48" t="s">
        <v>181</v>
      </c>
      <c r="B53" s="59" t="s">
        <v>173</v>
      </c>
      <c r="C53" s="86" t="s">
        <v>129</v>
      </c>
      <c r="D53" s="58" t="s">
        <v>174</v>
      </c>
    </row>
    <row customFormat="1" outlineLevel="1" r="54" s="105" spans="1:4">
      <c r="A54" s="48" t="s">
        <v>182</v>
      </c>
      <c r="B54" s="59" t="s">
        <v>176</v>
      </c>
      <c r="C54" s="86" t="n"/>
      <c r="D54" s="58" t="s">
        <v>174</v>
      </c>
    </row>
    <row customFormat="1" outlineLevel="1" r="55" s="105" spans="1:4">
      <c r="A55" s="48" t="s">
        <v>183</v>
      </c>
      <c r="B55" s="59" t="s">
        <v>173</v>
      </c>
      <c r="C55" s="86" t="s">
        <v>129</v>
      </c>
      <c r="D55" s="58" t="s">
        <v>174</v>
      </c>
    </row>
    <row customFormat="1" outlineLevel="1" r="56" s="105" spans="1:4">
      <c r="A56" s="48" t="s">
        <v>184</v>
      </c>
      <c r="B56" s="59" t="s">
        <v>176</v>
      </c>
      <c r="C56" s="86" t="n"/>
      <c r="D56" s="58" t="s">
        <v>174</v>
      </c>
    </row>
    <row customFormat="1" outlineLevel="1" r="57" s="105" spans="1:4">
      <c r="A57" s="48" t="s">
        <v>185</v>
      </c>
      <c r="B57" s="59" t="s">
        <v>173</v>
      </c>
      <c r="C57" s="86" t="s">
        <v>129</v>
      </c>
      <c r="D57" s="58" t="s">
        <v>174</v>
      </c>
    </row>
    <row customFormat="1" outlineLevel="1" r="58" s="105" spans="1:4">
      <c r="A58" s="48" t="s">
        <v>186</v>
      </c>
      <c r="B58" s="59" t="s">
        <v>176</v>
      </c>
      <c r="C58" s="86" t="n"/>
      <c r="D58" s="58" t="s">
        <v>174</v>
      </c>
    </row>
    <row customFormat="1" outlineLevel="1" r="59" s="105" spans="1:4">
      <c r="A59" s="48" t="s">
        <v>187</v>
      </c>
      <c r="B59" s="59" t="s">
        <v>173</v>
      </c>
      <c r="C59" s="86" t="s">
        <v>129</v>
      </c>
      <c r="D59" s="58" t="s">
        <v>174</v>
      </c>
    </row>
    <row customFormat="1" outlineLevel="1" r="60" s="105" spans="1:4">
      <c r="A60" s="48" t="s">
        <v>188</v>
      </c>
      <c r="B60" s="59" t="s">
        <v>176</v>
      </c>
      <c r="C60" s="86" t="n"/>
      <c r="D60" s="58" t="s">
        <v>174</v>
      </c>
    </row>
    <row customFormat="1" outlineLevel="1" r="61" s="105" spans="1:4">
      <c r="A61" s="48" t="s">
        <v>189</v>
      </c>
      <c r="B61" s="59" t="s">
        <v>173</v>
      </c>
      <c r="C61" s="86" t="s">
        <v>129</v>
      </c>
      <c r="D61" s="58" t="s">
        <v>174</v>
      </c>
    </row>
    <row customFormat="1" outlineLevel="1" r="62" s="105" spans="1:4">
      <c r="A62" s="48" t="s">
        <v>190</v>
      </c>
      <c r="B62" s="59" t="s">
        <v>176</v>
      </c>
      <c r="C62" s="86" t="n"/>
      <c r="D62" s="58" t="s">
        <v>174</v>
      </c>
    </row>
    <row customFormat="1" r="63" s="41" spans="1:4">
      <c r="A63" s="46" t="s">
        <v>191</v>
      </c>
      <c r="B63" s="66" t="s">
        <v>192</v>
      </c>
      <c r="C63" s="52" t="n"/>
      <c r="D63" s="57" t="s">
        <v>171</v>
      </c>
    </row>
    <row customFormat="1" outlineLevel="1" r="64" s="105" spans="1:4">
      <c r="A64" s="48" t="s">
        <v>193</v>
      </c>
      <c r="B64" s="59" t="s">
        <v>173</v>
      </c>
      <c r="C64" s="86" t="s">
        <v>129</v>
      </c>
      <c r="D64" s="58" t="s">
        <v>174</v>
      </c>
    </row>
    <row customFormat="1" outlineLevel="1" r="65" s="105" spans="1:4">
      <c r="A65" s="48" t="s">
        <v>194</v>
      </c>
      <c r="B65" s="59" t="s">
        <v>176</v>
      </c>
      <c r="C65" s="86" t="n"/>
      <c r="D65" s="58" t="s">
        <v>174</v>
      </c>
    </row>
    <row customFormat="1" outlineLevel="1" r="66" s="105" spans="1:4">
      <c r="A66" s="48" t="s">
        <v>195</v>
      </c>
      <c r="B66" s="59" t="s">
        <v>173</v>
      </c>
      <c r="C66" s="86" t="s">
        <v>129</v>
      </c>
      <c r="D66" s="58" t="s">
        <v>174</v>
      </c>
    </row>
    <row customFormat="1" outlineLevel="1" r="67" s="105" spans="1:4">
      <c r="A67" s="48" t="s">
        <v>196</v>
      </c>
      <c r="B67" s="59" t="s">
        <v>176</v>
      </c>
      <c r="C67" s="86" t="n"/>
      <c r="D67" s="58" t="s">
        <v>174</v>
      </c>
    </row>
    <row customFormat="1" outlineLevel="1" r="68" s="105" spans="1:4">
      <c r="A68" s="48" t="s">
        <v>197</v>
      </c>
      <c r="B68" s="59" t="s">
        <v>173</v>
      </c>
      <c r="C68" s="86" t="s">
        <v>129</v>
      </c>
      <c r="D68" s="58" t="s">
        <v>174</v>
      </c>
    </row>
    <row customFormat="1" outlineLevel="1" r="69" s="105" spans="1:4">
      <c r="A69" s="48" t="s">
        <v>198</v>
      </c>
      <c r="B69" s="59" t="s">
        <v>176</v>
      </c>
      <c r="C69" s="86" t="n"/>
      <c r="D69" s="58" t="s">
        <v>174</v>
      </c>
    </row>
    <row customFormat="1" outlineLevel="1" r="70" s="105" spans="1:4">
      <c r="A70" s="48" t="s">
        <v>199</v>
      </c>
      <c r="B70" s="59" t="s">
        <v>173</v>
      </c>
      <c r="C70" s="86" t="s">
        <v>129</v>
      </c>
      <c r="D70" s="58" t="s">
        <v>174</v>
      </c>
    </row>
    <row customFormat="1" outlineLevel="1" r="71" s="105" spans="1:4">
      <c r="A71" s="48" t="s">
        <v>200</v>
      </c>
      <c r="B71" s="59" t="s">
        <v>176</v>
      </c>
      <c r="C71" s="86" t="n"/>
      <c r="D71" s="58" t="s">
        <v>174</v>
      </c>
    </row>
    <row customFormat="1" outlineLevel="1" r="72" s="105" spans="1:4">
      <c r="A72" s="48" t="s">
        <v>201</v>
      </c>
      <c r="B72" s="59" t="s">
        <v>173</v>
      </c>
      <c r="C72" s="86" t="s">
        <v>129</v>
      </c>
      <c r="D72" s="58" t="s">
        <v>174</v>
      </c>
    </row>
    <row customFormat="1" outlineLevel="1" r="73" s="105" spans="1:4">
      <c r="A73" s="48" t="s">
        <v>202</v>
      </c>
      <c r="B73" s="59" t="s">
        <v>176</v>
      </c>
      <c r="C73" s="86" t="n"/>
      <c r="D73" s="58" t="s">
        <v>174</v>
      </c>
    </row>
    <row customFormat="1" outlineLevel="1" r="74" s="105" spans="1:4">
      <c r="A74" s="48" t="s">
        <v>203</v>
      </c>
      <c r="B74" s="59" t="s">
        <v>173</v>
      </c>
      <c r="C74" s="86" t="s">
        <v>129</v>
      </c>
      <c r="D74" s="58" t="s">
        <v>174</v>
      </c>
    </row>
    <row customFormat="1" outlineLevel="1" r="75" s="105" spans="1:4">
      <c r="A75" s="48" t="s">
        <v>204</v>
      </c>
      <c r="B75" s="59" t="s">
        <v>176</v>
      </c>
      <c r="C75" s="86" t="n"/>
      <c r="D75" s="58" t="s">
        <v>174</v>
      </c>
    </row>
    <row customFormat="1" outlineLevel="1" r="76" s="105" spans="1:4">
      <c r="A76" s="48" t="s">
        <v>205</v>
      </c>
      <c r="B76" s="59" t="s">
        <v>173</v>
      </c>
      <c r="C76" s="86" t="s">
        <v>129</v>
      </c>
      <c r="D76" s="58" t="s">
        <v>174</v>
      </c>
    </row>
    <row customFormat="1" outlineLevel="1" r="77" s="105" spans="1:4">
      <c r="A77" s="48" t="s">
        <v>206</v>
      </c>
      <c r="B77" s="59" t="s">
        <v>176</v>
      </c>
      <c r="C77" s="86" t="n"/>
      <c r="D77" s="58" t="s">
        <v>174</v>
      </c>
    </row>
    <row customFormat="1" outlineLevel="1" r="78" s="105" spans="1:4">
      <c r="A78" s="48" t="s">
        <v>207</v>
      </c>
      <c r="B78" s="59" t="s">
        <v>173</v>
      </c>
      <c r="C78" s="86" t="s">
        <v>129</v>
      </c>
      <c r="D78" s="58" t="s">
        <v>174</v>
      </c>
    </row>
    <row customFormat="1" outlineLevel="1" r="79" s="105" spans="1:4">
      <c r="A79" s="48" t="s">
        <v>208</v>
      </c>
      <c r="B79" s="59" t="s">
        <v>176</v>
      </c>
      <c r="C79" s="86" t="n"/>
      <c r="D79" s="58" t="s">
        <v>174</v>
      </c>
    </row>
    <row customFormat="1" r="80" s="41" spans="1:4">
      <c r="A80" s="46" t="s">
        <v>209</v>
      </c>
      <c r="B80" s="66" t="s">
        <v>210</v>
      </c>
      <c r="C80" s="52" t="n"/>
      <c r="D80" s="57" t="s">
        <v>171</v>
      </c>
    </row>
    <row customFormat="1" outlineLevel="1" r="81" s="105" spans="1:4">
      <c r="A81" s="48" t="s">
        <v>211</v>
      </c>
      <c r="B81" s="59" t="s">
        <v>173</v>
      </c>
      <c r="C81" s="86" t="s">
        <v>129</v>
      </c>
      <c r="D81" s="58" t="s">
        <v>174</v>
      </c>
    </row>
    <row customFormat="1" outlineLevel="1" r="82" s="105" spans="1:4">
      <c r="A82" s="48" t="s">
        <v>212</v>
      </c>
      <c r="B82" s="59" t="s">
        <v>176</v>
      </c>
      <c r="C82" s="86" t="n"/>
      <c r="D82" s="58" t="s">
        <v>174</v>
      </c>
    </row>
    <row customFormat="1" outlineLevel="1" r="83" s="105" spans="1:4">
      <c r="A83" s="48" t="s">
        <v>213</v>
      </c>
      <c r="B83" s="59" t="s">
        <v>173</v>
      </c>
      <c r="C83" s="86" t="s">
        <v>129</v>
      </c>
      <c r="D83" s="58" t="s">
        <v>174</v>
      </c>
    </row>
    <row customFormat="1" outlineLevel="1" r="84" s="105" spans="1:4">
      <c r="A84" s="48" t="s">
        <v>214</v>
      </c>
      <c r="B84" s="59" t="s">
        <v>176</v>
      </c>
      <c r="C84" s="86" t="n"/>
      <c r="D84" s="58" t="s">
        <v>174</v>
      </c>
    </row>
    <row customFormat="1" outlineLevel="1" r="85" s="105" spans="1:4">
      <c r="A85" s="48" t="s">
        <v>215</v>
      </c>
      <c r="B85" s="59" t="s">
        <v>173</v>
      </c>
      <c r="C85" s="86" t="s">
        <v>129</v>
      </c>
      <c r="D85" s="58" t="s">
        <v>174</v>
      </c>
    </row>
    <row customFormat="1" outlineLevel="1" r="86" s="105" spans="1:4">
      <c r="A86" s="48" t="s">
        <v>216</v>
      </c>
      <c r="B86" s="59" t="s">
        <v>176</v>
      </c>
      <c r="C86" s="86" t="n"/>
      <c r="D86" s="58" t="s">
        <v>174</v>
      </c>
    </row>
    <row customFormat="1" outlineLevel="1" r="87" s="105" spans="1:4">
      <c r="A87" s="48" t="s">
        <v>217</v>
      </c>
      <c r="B87" s="59" t="s">
        <v>173</v>
      </c>
      <c r="C87" s="86" t="s">
        <v>129</v>
      </c>
      <c r="D87" s="58" t="s">
        <v>174</v>
      </c>
    </row>
    <row customFormat="1" outlineLevel="1" r="88" s="105" spans="1:4">
      <c r="A88" s="48" t="s">
        <v>218</v>
      </c>
      <c r="B88" s="59" t="s">
        <v>176</v>
      </c>
      <c r="C88" s="86" t="n"/>
      <c r="D88" s="58" t="s">
        <v>174</v>
      </c>
    </row>
    <row customFormat="1" outlineLevel="1" r="89" s="105" spans="1:4">
      <c r="A89" s="48" t="s">
        <v>219</v>
      </c>
      <c r="B89" s="59" t="s">
        <v>173</v>
      </c>
      <c r="C89" s="86" t="s">
        <v>129</v>
      </c>
      <c r="D89" s="58" t="s">
        <v>174</v>
      </c>
    </row>
    <row customFormat="1" outlineLevel="1" r="90" s="105" spans="1:4">
      <c r="A90" s="48" t="s">
        <v>220</v>
      </c>
      <c r="B90" s="59" t="s">
        <v>176</v>
      </c>
      <c r="C90" s="86" t="n"/>
      <c r="D90" s="58" t="s">
        <v>174</v>
      </c>
    </row>
    <row customFormat="1" outlineLevel="1" r="91" s="105" spans="1:4">
      <c r="A91" s="48" t="s">
        <v>221</v>
      </c>
      <c r="B91" s="59" t="s">
        <v>173</v>
      </c>
      <c r="C91" s="86" t="s">
        <v>129</v>
      </c>
      <c r="D91" s="58" t="s">
        <v>174</v>
      </c>
    </row>
    <row customFormat="1" outlineLevel="1" r="92" s="105" spans="1:4">
      <c r="A92" s="48" t="s">
        <v>222</v>
      </c>
      <c r="B92" s="59" t="s">
        <v>176</v>
      </c>
      <c r="C92" s="86" t="n"/>
      <c r="D92" s="58" t="s">
        <v>174</v>
      </c>
    </row>
    <row customFormat="1" outlineLevel="1" r="93" s="105" spans="1:4">
      <c r="A93" s="48" t="s">
        <v>223</v>
      </c>
      <c r="B93" s="59" t="s">
        <v>173</v>
      </c>
      <c r="C93" s="86" t="s">
        <v>129</v>
      </c>
      <c r="D93" s="58" t="s">
        <v>174</v>
      </c>
    </row>
    <row customFormat="1" outlineLevel="1" r="94" s="105" spans="1:4">
      <c r="A94" s="48" t="s">
        <v>224</v>
      </c>
      <c r="B94" s="59" t="s">
        <v>176</v>
      </c>
      <c r="C94" s="86" t="n"/>
      <c r="D94" s="58" t="s">
        <v>174</v>
      </c>
    </row>
    <row customFormat="1" outlineLevel="1" r="95" s="105" spans="1:4">
      <c r="A95" s="48" t="s">
        <v>225</v>
      </c>
      <c r="B95" s="59" t="s">
        <v>173</v>
      </c>
      <c r="C95" s="86" t="s">
        <v>129</v>
      </c>
      <c r="D95" s="58" t="s">
        <v>174</v>
      </c>
    </row>
    <row customFormat="1" outlineLevel="1" r="96" s="105" spans="1:4">
      <c r="A96" s="48" t="s">
        <v>226</v>
      </c>
      <c r="B96" s="59" t="s">
        <v>176</v>
      </c>
      <c r="C96" s="86" t="n"/>
      <c r="D96" s="58" t="s">
        <v>174</v>
      </c>
    </row>
    <row customFormat="1" r="97" s="41" spans="1:4">
      <c r="A97" s="46" t="s">
        <v>227</v>
      </c>
      <c r="B97" s="66" t="s">
        <v>228</v>
      </c>
      <c r="C97" s="52" t="n"/>
      <c r="D97" s="143">
        <f>D98+D100</f>
        <v/>
      </c>
    </row>
    <row customFormat="1" outlineLevel="1" r="98" s="105" spans="1:4">
      <c r="A98" s="48" t="s">
        <v>229</v>
      </c>
      <c r="B98" s="59" t="s">
        <v>173</v>
      </c>
      <c r="C98" s="86" t="s">
        <v>129</v>
      </c>
      <c r="D98" s="58" t="n">
        <v>195161.18</v>
      </c>
    </row>
    <row customFormat="1" outlineLevel="1" r="99" s="105" spans="1:4">
      <c r="A99" s="48" t="s">
        <v>230</v>
      </c>
      <c r="B99" s="59" t="s">
        <v>176</v>
      </c>
      <c r="C99" s="86" t="n"/>
      <c r="D99" s="67" t="s">
        <v>231</v>
      </c>
    </row>
    <row customFormat="1" outlineLevel="1" r="100" s="105" spans="1:4">
      <c r="A100" s="48" t="s">
        <v>232</v>
      </c>
      <c r="B100" s="59" t="s">
        <v>173</v>
      </c>
      <c r="C100" s="86" t="s">
        <v>129</v>
      </c>
      <c r="D100" s="58" t="n">
        <v>1919.4</v>
      </c>
    </row>
    <row customFormat="1" outlineLevel="1" r="101" s="105" spans="1:4">
      <c r="A101" s="48" t="s">
        <v>233</v>
      </c>
      <c r="B101" s="59" t="s">
        <v>176</v>
      </c>
      <c r="C101" s="86" t="n"/>
      <c r="D101" s="67" t="s">
        <v>234</v>
      </c>
    </row>
    <row customFormat="1" outlineLevel="1" r="102" s="105" spans="1:4">
      <c r="A102" s="48" t="s">
        <v>235</v>
      </c>
      <c r="B102" s="59" t="s">
        <v>173</v>
      </c>
      <c r="C102" s="86" t="s">
        <v>129</v>
      </c>
      <c r="D102" s="60" t="n"/>
    </row>
    <row customFormat="1" outlineLevel="1" r="103" s="105" spans="1:4">
      <c r="A103" s="48" t="s">
        <v>236</v>
      </c>
      <c r="B103" s="59" t="s">
        <v>176</v>
      </c>
      <c r="C103" s="86" t="n"/>
      <c r="D103" s="68" t="n"/>
    </row>
    <row customFormat="1" outlineLevel="1" r="104" s="105" spans="1:4">
      <c r="A104" s="48" t="s">
        <v>237</v>
      </c>
      <c r="B104" s="59" t="s">
        <v>173</v>
      </c>
      <c r="C104" s="86" t="s">
        <v>129</v>
      </c>
      <c r="D104" s="60" t="n"/>
    </row>
    <row customFormat="1" outlineLevel="1" r="105" s="105" spans="1:4">
      <c r="A105" s="48" t="s">
        <v>238</v>
      </c>
      <c r="B105" s="59" t="s">
        <v>176</v>
      </c>
      <c r="C105" s="86" t="n"/>
      <c r="D105" s="68" t="n"/>
    </row>
    <row customFormat="1" outlineLevel="1" r="106" s="105" spans="1:4">
      <c r="A106" s="48" t="s">
        <v>239</v>
      </c>
      <c r="B106" s="59" t="s">
        <v>173</v>
      </c>
      <c r="C106" s="86" t="s">
        <v>129</v>
      </c>
      <c r="D106" s="58" t="n"/>
    </row>
    <row customFormat="1" outlineLevel="1" r="107" s="105" spans="1:4">
      <c r="A107" s="48" t="s">
        <v>240</v>
      </c>
      <c r="B107" s="59" t="s">
        <v>176</v>
      </c>
      <c r="C107" s="86" t="n"/>
      <c r="D107" s="58" t="n"/>
    </row>
    <row customFormat="1" outlineLevel="1" r="108" s="105" spans="1:4">
      <c r="A108" s="48" t="s">
        <v>241</v>
      </c>
      <c r="B108" s="59" t="s">
        <v>173</v>
      </c>
      <c r="C108" s="86" t="s">
        <v>129</v>
      </c>
      <c r="D108" s="58" t="n"/>
    </row>
    <row customFormat="1" outlineLevel="1" r="109" s="105" spans="1:4">
      <c r="A109" s="48" t="s">
        <v>242</v>
      </c>
      <c r="B109" s="59" t="s">
        <v>176</v>
      </c>
      <c r="C109" s="86" t="n"/>
      <c r="D109" s="58" t="n"/>
    </row>
    <row customFormat="1" outlineLevel="1" r="110" s="105" spans="1:4">
      <c r="A110" s="48" t="s">
        <v>243</v>
      </c>
      <c r="B110" s="59" t="s">
        <v>173</v>
      </c>
      <c r="C110" s="86" t="s">
        <v>129</v>
      </c>
      <c r="D110" s="58" t="n"/>
    </row>
    <row customFormat="1" outlineLevel="1" r="111" s="105" spans="1:4">
      <c r="A111" s="48" t="s">
        <v>244</v>
      </c>
      <c r="B111" s="59" t="s">
        <v>176</v>
      </c>
      <c r="C111" s="86" t="n"/>
      <c r="D111" s="58" t="n"/>
    </row>
    <row customFormat="1" r="112" s="41" spans="1:4">
      <c r="A112" s="46" t="s">
        <v>245</v>
      </c>
      <c r="B112" s="66" t="s">
        <v>246</v>
      </c>
      <c r="C112" s="52" t="n"/>
      <c r="D112" s="57" t="s">
        <v>171</v>
      </c>
    </row>
    <row customFormat="1" outlineLevel="1" r="113" s="105" spans="1:4">
      <c r="A113" s="48" t="s">
        <v>247</v>
      </c>
      <c r="B113" s="59" t="s">
        <v>173</v>
      </c>
      <c r="C113" s="86" t="s">
        <v>129</v>
      </c>
      <c r="D113" s="60" t="n"/>
    </row>
    <row customFormat="1" outlineLevel="1" r="114" s="105" spans="1:4">
      <c r="A114" s="48" t="s">
        <v>248</v>
      </c>
      <c r="B114" s="59" t="s">
        <v>176</v>
      </c>
      <c r="C114" s="86" t="n"/>
      <c r="D114" s="68" t="n"/>
    </row>
    <row customFormat="1" outlineLevel="1" r="115" s="105" spans="1:4">
      <c r="A115" s="48" t="s">
        <v>249</v>
      </c>
      <c r="B115" s="59" t="s">
        <v>173</v>
      </c>
      <c r="C115" s="86" t="s">
        <v>129</v>
      </c>
      <c r="D115" s="60" t="n"/>
    </row>
    <row customFormat="1" outlineLevel="1" r="116" s="105" spans="1:4">
      <c r="A116" s="48" t="s">
        <v>250</v>
      </c>
      <c r="B116" s="59" t="s">
        <v>176</v>
      </c>
      <c r="C116" s="86" t="n"/>
      <c r="D116" s="68" t="n"/>
    </row>
    <row customFormat="1" outlineLevel="1" r="117" s="105" spans="1:4">
      <c r="A117" s="48" t="s">
        <v>251</v>
      </c>
      <c r="B117" s="59" t="s">
        <v>173</v>
      </c>
      <c r="C117" s="86" t="s">
        <v>129</v>
      </c>
      <c r="D117" s="60" t="n"/>
    </row>
    <row customFormat="1" outlineLevel="1" r="118" s="105" spans="1:4">
      <c r="A118" s="48" t="s">
        <v>252</v>
      </c>
      <c r="B118" s="59" t="s">
        <v>176</v>
      </c>
      <c r="C118" s="86" t="n"/>
      <c r="D118" s="68" t="n"/>
    </row>
    <row customFormat="1" outlineLevel="1" r="119" s="105" spans="1:4">
      <c r="A119" s="48" t="s">
        <v>253</v>
      </c>
      <c r="B119" s="59" t="s">
        <v>173</v>
      </c>
      <c r="C119" s="86" t="s">
        <v>129</v>
      </c>
      <c r="D119" s="60" t="n"/>
    </row>
    <row customFormat="1" outlineLevel="1" r="120" s="105" spans="1:4">
      <c r="A120" s="48" t="s">
        <v>254</v>
      </c>
      <c r="B120" s="59" t="s">
        <v>176</v>
      </c>
      <c r="C120" s="86" t="n"/>
      <c r="D120" s="68" t="n"/>
    </row>
    <row customFormat="1" outlineLevel="1" r="121" s="105" spans="1:4">
      <c r="A121" s="48" t="s">
        <v>255</v>
      </c>
      <c r="B121" s="59" t="s">
        <v>173</v>
      </c>
      <c r="C121" s="86" t="s">
        <v>129</v>
      </c>
      <c r="D121" s="60" t="n"/>
    </row>
    <row customFormat="1" outlineLevel="1" r="122" s="105" spans="1:4">
      <c r="A122" s="48" t="s">
        <v>256</v>
      </c>
      <c r="B122" s="59" t="s">
        <v>176</v>
      </c>
      <c r="C122" s="86" t="n"/>
      <c r="D122" s="68" t="n"/>
    </row>
    <row customFormat="1" outlineLevel="1" r="123" s="105" spans="1:4">
      <c r="A123" s="48" t="s">
        <v>257</v>
      </c>
      <c r="B123" s="59" t="s">
        <v>173</v>
      </c>
      <c r="C123" s="86" t="s">
        <v>129</v>
      </c>
      <c r="D123" s="60" t="n"/>
    </row>
    <row customFormat="1" outlineLevel="1" r="124" s="105" spans="1:4">
      <c r="A124" s="48" t="s">
        <v>258</v>
      </c>
      <c r="B124" s="59" t="s">
        <v>176</v>
      </c>
      <c r="C124" s="86" t="n"/>
      <c r="D124" s="68" t="n"/>
    </row>
    <row customFormat="1" outlineLevel="1" r="125" s="105" spans="1:4">
      <c r="A125" s="48" t="s">
        <v>259</v>
      </c>
      <c r="B125" s="59" t="s">
        <v>173</v>
      </c>
      <c r="C125" s="86" t="s">
        <v>129</v>
      </c>
      <c r="D125" s="58" t="n"/>
    </row>
    <row customFormat="1" outlineLevel="1" r="126" s="105" spans="1:4">
      <c r="A126" s="48" t="s">
        <v>260</v>
      </c>
      <c r="B126" s="59" t="s">
        <v>176</v>
      </c>
      <c r="C126" s="86" t="n"/>
      <c r="D126" s="58" t="n"/>
    </row>
    <row customFormat="1" customHeight="1" ht="27.6" r="127" s="69" spans="1:4">
      <c r="A127" s="62" t="n">
        <v>8</v>
      </c>
      <c r="B127" s="38" t="s">
        <v>261</v>
      </c>
      <c r="C127" s="38" t="n"/>
      <c r="D127" s="40" t="n"/>
    </row>
    <row r="128" spans="1:4">
      <c r="A128" s="64" t="s">
        <v>262</v>
      </c>
      <c r="B128" s="59" t="s">
        <v>263</v>
      </c>
      <c r="C128" s="86" t="s">
        <v>129</v>
      </c>
      <c r="D128" s="70">
        <f>SUM(D132,D136,D140,D144,D148,D152)</f>
        <v/>
      </c>
    </row>
    <row r="129" spans="1:4">
      <c r="A129" s="64" t="s">
        <v>264</v>
      </c>
      <c r="B129" s="59" t="s">
        <v>265</v>
      </c>
      <c r="C129" s="86" t="s">
        <v>138</v>
      </c>
      <c r="D129" s="70">
        <f>SUM(D133,D137,D141,D145,D149,D153)</f>
        <v/>
      </c>
    </row>
    <row r="130" spans="1:4">
      <c r="A130" s="65" t="s">
        <v>266</v>
      </c>
      <c r="B130" s="71" t="s">
        <v>267</v>
      </c>
      <c r="C130" s="38" t="n"/>
      <c r="D130" s="40" t="n"/>
    </row>
    <row customHeight="1" ht="15.75" r="131" spans="1:4">
      <c r="A131" s="72" t="s">
        <v>268</v>
      </c>
      <c r="B131" s="59" t="s">
        <v>11</v>
      </c>
      <c r="C131" s="92" t="n"/>
      <c r="D131" s="58" t="s">
        <v>269</v>
      </c>
    </row>
    <row customHeight="1" ht="15.75" r="132" spans="1:4">
      <c r="A132" s="61" t="s">
        <v>270</v>
      </c>
      <c r="B132" s="59" t="s">
        <v>271</v>
      </c>
      <c r="C132" s="86" t="s">
        <v>129</v>
      </c>
      <c r="D132" s="58" t="n">
        <v>1700</v>
      </c>
    </row>
    <row customHeight="1" ht="15.75" r="133" spans="1:4">
      <c r="A133" s="61" t="s">
        <v>272</v>
      </c>
      <c r="B133" s="59" t="s">
        <v>273</v>
      </c>
      <c r="C133" s="86" t="s">
        <v>138</v>
      </c>
      <c r="D133" s="58" t="n"/>
    </row>
    <row customHeight="1" ht="15.75" r="134" spans="1:4">
      <c r="A134" s="61" t="s">
        <v>274</v>
      </c>
      <c r="B134" s="59" t="s">
        <v>275</v>
      </c>
      <c r="C134" s="86" t="s">
        <v>145</v>
      </c>
      <c r="D134" s="58">
        <f>D132*100/D128</f>
        <v/>
      </c>
    </row>
    <row customHeight="1" ht="15.75" r="135" spans="1:4">
      <c r="A135" s="61" t="s">
        <v>276</v>
      </c>
      <c r="B135" s="59" t="s">
        <v>11</v>
      </c>
      <c r="C135" s="92" t="n"/>
      <c r="D135" s="58" t="s">
        <v>277</v>
      </c>
    </row>
    <row customHeight="1" ht="15.75" r="136" spans="1:4">
      <c r="A136" s="61" t="s">
        <v>278</v>
      </c>
      <c r="B136" s="59" t="s">
        <v>271</v>
      </c>
      <c r="C136" s="86" t="s">
        <v>129</v>
      </c>
      <c r="D136" s="58" t="n">
        <v>47</v>
      </c>
    </row>
    <row customHeight="1" ht="15.75" r="137" spans="1:4">
      <c r="A137" s="61" t="s">
        <v>279</v>
      </c>
      <c r="B137" s="59" t="s">
        <v>273</v>
      </c>
      <c r="C137" s="86" t="s">
        <v>138</v>
      </c>
      <c r="D137" s="58" t="n"/>
    </row>
    <row customHeight="1" ht="15.75" r="138" spans="1:4">
      <c r="A138" s="61" t="s">
        <v>280</v>
      </c>
      <c r="B138" s="59" t="s">
        <v>275</v>
      </c>
      <c r="C138" s="86" t="s">
        <v>145</v>
      </c>
      <c r="D138" s="58">
        <f>D136*100/D128</f>
        <v/>
      </c>
    </row>
    <row customHeight="1" ht="15.75" r="139" spans="1:4">
      <c r="A139" s="61" t="s">
        <v>281</v>
      </c>
      <c r="B139" s="59" t="s">
        <v>11</v>
      </c>
      <c r="C139" s="92" t="n"/>
      <c r="D139" s="58" t="s">
        <v>282</v>
      </c>
    </row>
    <row customHeight="1" ht="15.75" r="140" spans="1:4">
      <c r="A140" s="61" t="s">
        <v>283</v>
      </c>
      <c r="B140" s="59" t="s">
        <v>271</v>
      </c>
      <c r="C140" s="86" t="s">
        <v>129</v>
      </c>
      <c r="D140" s="58" t="n">
        <v>3530</v>
      </c>
    </row>
    <row customHeight="1" ht="15.75" r="141" spans="1:4">
      <c r="A141" s="61" t="s">
        <v>284</v>
      </c>
      <c r="B141" s="59" t="s">
        <v>273</v>
      </c>
      <c r="C141" s="86" t="s">
        <v>138</v>
      </c>
      <c r="D141" s="58" t="n"/>
    </row>
    <row customHeight="1" ht="15.75" r="142" spans="1:4">
      <c r="A142" s="61" t="s">
        <v>285</v>
      </c>
      <c r="B142" s="59" t="s">
        <v>275</v>
      </c>
      <c r="C142" s="86" t="s">
        <v>145</v>
      </c>
      <c r="D142" s="58">
        <f>D140*100/D128</f>
        <v/>
      </c>
    </row>
    <row customHeight="1" ht="15.75" r="143" spans="1:4">
      <c r="A143" s="61" t="s">
        <v>286</v>
      </c>
      <c r="B143" s="59" t="s">
        <v>11</v>
      </c>
      <c r="C143" s="92" t="n"/>
      <c r="D143" s="58" t="s">
        <v>287</v>
      </c>
    </row>
    <row customHeight="1" ht="15.75" r="144" spans="1:4">
      <c r="A144" s="61" t="s">
        <v>288</v>
      </c>
      <c r="B144" s="59" t="s">
        <v>271</v>
      </c>
      <c r="C144" s="86" t="s">
        <v>129</v>
      </c>
      <c r="D144" s="58" t="n">
        <v>6880</v>
      </c>
    </row>
    <row customHeight="1" ht="15.75" r="145" spans="1:4">
      <c r="A145" s="61" t="s">
        <v>289</v>
      </c>
      <c r="B145" s="59" t="s">
        <v>273</v>
      </c>
      <c r="C145" s="86" t="s">
        <v>138</v>
      </c>
      <c r="D145" s="58" t="n"/>
    </row>
    <row customHeight="1" ht="15.75" r="146" spans="1:4">
      <c r="A146" s="61" t="s">
        <v>290</v>
      </c>
      <c r="B146" s="59" t="s">
        <v>275</v>
      </c>
      <c r="C146" s="86" t="s">
        <v>145</v>
      </c>
      <c r="D146" s="58">
        <f>D144*100/D128</f>
        <v/>
      </c>
    </row>
    <row customHeight="1" ht="15.75" r="147" spans="1:4">
      <c r="A147" s="61" t="s">
        <v>291</v>
      </c>
      <c r="B147" s="59" t="s">
        <v>11</v>
      </c>
      <c r="C147" s="92" t="n"/>
      <c r="D147" s="58" t="s">
        <v>292</v>
      </c>
    </row>
    <row customHeight="1" ht="15.75" r="148" spans="1:4">
      <c r="A148" s="61" t="s">
        <v>293</v>
      </c>
      <c r="B148" s="59" t="s">
        <v>271</v>
      </c>
      <c r="C148" s="86" t="s">
        <v>129</v>
      </c>
      <c r="D148" s="58" t="n">
        <v>36</v>
      </c>
    </row>
    <row customHeight="1" ht="15.75" r="149" spans="1:4">
      <c r="A149" s="61" t="s">
        <v>294</v>
      </c>
      <c r="B149" s="59" t="s">
        <v>273</v>
      </c>
      <c r="C149" s="86" t="s">
        <v>138</v>
      </c>
      <c r="D149" s="58" t="n"/>
    </row>
    <row customHeight="1" ht="15.75" r="150" spans="1:4">
      <c r="A150" s="61" t="s">
        <v>295</v>
      </c>
      <c r="B150" s="59" t="s">
        <v>275</v>
      </c>
      <c r="C150" s="86" t="s">
        <v>145</v>
      </c>
      <c r="D150" s="58">
        <f>D148*100/D128</f>
        <v/>
      </c>
    </row>
    <row customHeight="1" ht="15.75" r="151" spans="1:4">
      <c r="A151" s="61" t="s">
        <v>296</v>
      </c>
      <c r="B151" s="59" t="s">
        <v>11</v>
      </c>
      <c r="C151" s="92" t="n"/>
      <c r="D151" s="58" t="s">
        <v>297</v>
      </c>
    </row>
    <row customHeight="1" ht="15.75" r="152" spans="1:4">
      <c r="A152" s="61" t="s">
        <v>298</v>
      </c>
      <c r="B152" s="59" t="s">
        <v>271</v>
      </c>
      <c r="C152" s="86" t="s">
        <v>129</v>
      </c>
      <c r="D152" s="58" t="n">
        <v>5091.88</v>
      </c>
    </row>
    <row customHeight="1" ht="15.75" r="153" spans="1:4">
      <c r="A153" s="61" t="s">
        <v>299</v>
      </c>
      <c r="B153" s="59" t="s">
        <v>273</v>
      </c>
      <c r="C153" s="86" t="s">
        <v>138</v>
      </c>
      <c r="D153" s="58" t="n"/>
    </row>
    <row customHeight="1" ht="15.75" r="154" spans="1:4">
      <c r="A154" s="61" t="s">
        <v>300</v>
      </c>
      <c r="B154" s="59" t="s">
        <v>275</v>
      </c>
      <c r="C154" s="86" t="s">
        <v>145</v>
      </c>
      <c r="D154" s="58">
        <f>D152*100/D128</f>
        <v/>
      </c>
    </row>
    <row customHeight="1" ht="27.6" r="155" spans="1:4">
      <c r="A155" s="62" t="n">
        <v>9</v>
      </c>
      <c r="B155" s="38" t="s">
        <v>301</v>
      </c>
      <c r="C155" s="39" t="n"/>
      <c r="D155" s="40" t="n"/>
    </row>
    <row customHeight="1" ht="41.4" r="156" spans="1:4">
      <c r="A156" s="72" t="s">
        <v>302</v>
      </c>
      <c r="B156" s="59" t="s">
        <v>303</v>
      </c>
      <c r="C156" s="92" t="n"/>
      <c r="D156" s="122" t="s">
        <v>304</v>
      </c>
    </row>
    <row customHeight="1" ht="110.4" r="157" spans="1:4">
      <c r="A157" s="61" t="s">
        <v>305</v>
      </c>
      <c r="B157" s="59" t="s">
        <v>306</v>
      </c>
      <c r="C157" s="92" t="n"/>
      <c r="D157" s="122" t="s">
        <v>307</v>
      </c>
    </row>
    <row r="158" spans="1:4">
      <c r="A158" s="61" t="s">
        <v>308</v>
      </c>
      <c r="B158" s="59" t="s">
        <v>263</v>
      </c>
      <c r="C158" s="86" t="s">
        <v>129</v>
      </c>
      <c r="D158" s="58" t="n">
        <v>179480.9</v>
      </c>
    </row>
    <row r="159" spans="1:4">
      <c r="A159" s="61" t="s">
        <v>309</v>
      </c>
      <c r="B159" s="59" t="s">
        <v>265</v>
      </c>
      <c r="C159" s="86" t="s">
        <v>138</v>
      </c>
      <c r="D159" s="58" t="n"/>
    </row>
    <row r="160" spans="1:4">
      <c r="A160" s="73" t="s">
        <v>310</v>
      </c>
      <c r="B160" s="71" t="s">
        <v>311</v>
      </c>
      <c r="C160" s="92" t="n"/>
      <c r="D160" s="58" t="n"/>
    </row>
    <row customHeight="1" ht="27.6" r="161" spans="1:4">
      <c r="A161" s="61" t="s">
        <v>312</v>
      </c>
      <c r="B161" s="59" t="s">
        <v>141</v>
      </c>
      <c r="C161" s="74" t="n"/>
      <c r="D161" s="122" t="s">
        <v>313</v>
      </c>
    </row>
    <row r="162" spans="1:4">
      <c r="A162" s="61" t="s">
        <v>314</v>
      </c>
      <c r="B162" s="59" t="s">
        <v>315</v>
      </c>
      <c r="C162" s="110" t="n"/>
      <c r="D162" s="122" t="s">
        <v>316</v>
      </c>
    </row>
    <row customHeight="1" ht="15.6" r="163" spans="1:4">
      <c r="A163" s="61" t="s">
        <v>317</v>
      </c>
      <c r="B163" s="59" t="s">
        <v>318</v>
      </c>
      <c r="C163" s="110" t="n"/>
      <c r="D163" s="77" t="s">
        <v>319</v>
      </c>
    </row>
    <row r="164" spans="1:4">
      <c r="A164" s="61" t="s">
        <v>320</v>
      </c>
      <c r="B164" s="59" t="s">
        <v>321</v>
      </c>
      <c r="C164" s="86" t="s">
        <v>129</v>
      </c>
      <c r="D164" s="58" t="n">
        <v>177756.8</v>
      </c>
    </row>
    <row r="165" spans="1:4">
      <c r="A165" s="61" t="s">
        <v>322</v>
      </c>
      <c r="B165" s="59" t="s">
        <v>323</v>
      </c>
      <c r="C165" s="86" t="s">
        <v>138</v>
      </c>
      <c r="D165" s="58" t="n"/>
    </row>
    <row customHeight="1" ht="27.6" r="166" spans="1:4">
      <c r="A166" s="61" t="s">
        <v>324</v>
      </c>
      <c r="B166" s="59" t="s">
        <v>141</v>
      </c>
      <c r="C166" s="74" t="n"/>
      <c r="D166" s="122" t="s">
        <v>325</v>
      </c>
    </row>
    <row r="167" spans="1:4">
      <c r="A167" s="61" t="s">
        <v>326</v>
      </c>
      <c r="B167" s="59" t="s">
        <v>315</v>
      </c>
      <c r="C167" s="110" t="n"/>
      <c r="D167" s="122" t="n"/>
    </row>
    <row customHeight="1" ht="15.6" r="168" spans="1:4">
      <c r="A168" s="61" t="s">
        <v>327</v>
      </c>
      <c r="B168" s="59" t="s">
        <v>318</v>
      </c>
      <c r="C168" s="110" t="n"/>
      <c r="D168" s="77" t="s">
        <v>319</v>
      </c>
    </row>
    <row r="169" spans="1:4">
      <c r="A169" s="61" t="s">
        <v>328</v>
      </c>
      <c r="B169" s="59" t="s">
        <v>329</v>
      </c>
      <c r="C169" s="86" t="s">
        <v>129</v>
      </c>
      <c r="D169" s="122" t="n">
        <v>1724.1</v>
      </c>
    </row>
    <row r="170" spans="1:4">
      <c r="A170" s="61" t="s">
        <v>330</v>
      </c>
      <c r="B170" s="59" t="s">
        <v>323</v>
      </c>
      <c r="C170" s="86" t="s">
        <v>138</v>
      </c>
      <c r="D170" s="122" t="n"/>
    </row>
    <row r="171" spans="1:4">
      <c r="A171" s="61" t="s">
        <v>331</v>
      </c>
      <c r="B171" s="59" t="s">
        <v>141</v>
      </c>
      <c r="C171" s="74" t="n"/>
      <c r="D171" s="75" t="n"/>
    </row>
    <row r="172" spans="1:4">
      <c r="A172" s="61" t="s">
        <v>332</v>
      </c>
      <c r="B172" s="59" t="s">
        <v>315</v>
      </c>
      <c r="C172" s="110" t="n"/>
      <c r="D172" s="122" t="n"/>
    </row>
    <row customHeight="1" ht="15.6" r="173" spans="1:4">
      <c r="A173" s="61" t="s">
        <v>333</v>
      </c>
      <c r="B173" s="59" t="s">
        <v>318</v>
      </c>
      <c r="C173" s="110" t="n"/>
      <c r="D173" s="78" t="n"/>
    </row>
    <row r="174" spans="1:4">
      <c r="A174" s="61" t="s">
        <v>334</v>
      </c>
      <c r="B174" s="59" t="s">
        <v>329</v>
      </c>
      <c r="C174" s="86" t="s">
        <v>129</v>
      </c>
      <c r="D174" s="75" t="n"/>
    </row>
    <row r="175" spans="1:4">
      <c r="A175" s="61" t="s">
        <v>335</v>
      </c>
      <c r="B175" s="59" t="s">
        <v>323</v>
      </c>
      <c r="C175" s="86" t="s">
        <v>138</v>
      </c>
      <c r="D175" s="122" t="n"/>
    </row>
    <row customFormat="1" customHeight="1" ht="15" r="176" s="41" spans="1:4">
      <c r="A176" s="46" t="n">
        <v>10</v>
      </c>
      <c r="B176" s="38" t="s">
        <v>336</v>
      </c>
      <c r="C176" s="39" t="n"/>
      <c r="D176" s="40" t="n"/>
    </row>
    <row customFormat="1" customHeight="1" ht="27.6" r="177" s="79" spans="1:4">
      <c r="A177" s="48" t="s">
        <v>337</v>
      </c>
      <c r="B177" s="59" t="s">
        <v>338</v>
      </c>
      <c r="C177" s="92" t="n"/>
      <c r="D177" s="122" t="s">
        <v>339</v>
      </c>
    </row>
    <row customFormat="1" customHeight="1" ht="27.6" r="178" s="79" spans="1:4">
      <c r="A178" s="48" t="s">
        <v>340</v>
      </c>
      <c r="B178" s="59" t="s">
        <v>341</v>
      </c>
      <c r="C178" s="92" t="n"/>
      <c r="D178" s="122" t="s">
        <v>342</v>
      </c>
    </row>
    <row customFormat="1" customHeight="1" ht="30" r="179" s="79" spans="1:4">
      <c r="A179" s="48" t="s">
        <v>343</v>
      </c>
      <c r="B179" s="59" t="s">
        <v>344</v>
      </c>
      <c r="C179" s="92" t="n"/>
      <c r="D179" s="122" t="s">
        <v>345</v>
      </c>
    </row>
    <row customFormat="1" customHeight="1" ht="27.6" r="180" s="79" spans="1:4">
      <c r="A180" s="46" t="n">
        <v>11</v>
      </c>
      <c r="B180" s="38" t="s">
        <v>346</v>
      </c>
      <c r="C180" s="39" t="n"/>
      <c r="D180" s="80" t="n"/>
    </row>
    <row customFormat="1" r="181" s="79" spans="1:4">
      <c r="A181" s="48" t="s">
        <v>347</v>
      </c>
      <c r="B181" s="59" t="s">
        <v>348</v>
      </c>
      <c r="C181" s="92" t="n"/>
      <c r="D181" s="122" t="n"/>
    </row>
    <row r="182" spans="1:4">
      <c r="A182" s="48" t="s">
        <v>349</v>
      </c>
      <c r="B182" s="59" t="s">
        <v>350</v>
      </c>
      <c r="C182" s="92" t="s">
        <v>351</v>
      </c>
      <c r="D182" s="122" t="n"/>
    </row>
    <row customFormat="1" customHeight="1" ht="27.6" r="183" s="41" spans="1:4">
      <c r="A183" s="46" t="n">
        <v>12</v>
      </c>
      <c r="B183" s="66" t="s">
        <v>352</v>
      </c>
      <c r="C183" s="66" t="n"/>
      <c r="D183" s="49" t="s">
        <v>353</v>
      </c>
    </row>
    <row customHeight="1" ht="27.6" r="184" spans="1:4">
      <c r="A184" s="46" t="n">
        <v>13</v>
      </c>
      <c r="B184" s="66" t="s">
        <v>354</v>
      </c>
      <c r="C184" s="66" t="n"/>
      <c r="D184" s="122" t="n"/>
    </row>
    <row customHeight="1" ht="41.4" r="185" spans="1:4">
      <c r="A185" s="46" t="n">
        <v>14</v>
      </c>
      <c r="B185" s="66" t="s">
        <v>355</v>
      </c>
      <c r="C185" s="66" t="n"/>
      <c r="D185" s="122" t="n"/>
    </row>
    <row customHeight="1" ht="27.6" r="186" spans="1:4">
      <c r="A186" s="82" t="n">
        <v>15</v>
      </c>
      <c r="B186" s="83" t="s">
        <v>356</v>
      </c>
      <c r="C186" s="40" t="n"/>
      <c r="D186" s="84" t="n"/>
    </row>
    <row r="187" spans="1:4">
      <c r="A187" s="100" t="s">
        <v>357</v>
      </c>
      <c r="B187" s="59" t="s">
        <v>358</v>
      </c>
      <c r="C187" s="86" t="s">
        <v>359</v>
      </c>
      <c r="D187" s="58" t="n">
        <v>51250.414</v>
      </c>
    </row>
    <row r="188" spans="1:4">
      <c r="A188" s="100" t="s">
        <v>360</v>
      </c>
      <c r="B188" s="59" t="s">
        <v>361</v>
      </c>
      <c r="C188" s="86" t="n"/>
      <c r="D188" s="58" t="n">
        <v>102980.214</v>
      </c>
    </row>
    <row r="189" spans="1:4">
      <c r="A189" s="100" t="s">
        <v>362</v>
      </c>
      <c r="B189" s="59" t="s">
        <v>363</v>
      </c>
      <c r="C189" s="86" t="s">
        <v>359</v>
      </c>
      <c r="D189" s="58" t="n">
        <v>128.96</v>
      </c>
    </row>
    <row customHeight="1" ht="27.6" r="190" spans="1:4">
      <c r="A190" s="100" t="s">
        <v>364</v>
      </c>
      <c r="B190" s="59" t="s">
        <v>365</v>
      </c>
      <c r="C190" s="86" t="n"/>
      <c r="D190" s="58" t="n">
        <v>3846.809</v>
      </c>
    </row>
    <row r="191" spans="1:4">
      <c r="A191" s="100" t="s">
        <v>366</v>
      </c>
      <c r="B191" s="59" t="s">
        <v>367</v>
      </c>
      <c r="C191" s="86" t="s">
        <v>359</v>
      </c>
      <c r="D191" s="58" t="n">
        <v>3846.809</v>
      </c>
    </row>
    <row r="192" spans="1:4">
      <c r="A192" s="100" t="s">
        <v>368</v>
      </c>
      <c r="B192" s="59" t="s">
        <v>369</v>
      </c>
      <c r="C192" s="86" t="s">
        <v>370</v>
      </c>
      <c r="D192" s="144" t="n">
        <v>951944.8156396931</v>
      </c>
    </row>
    <row r="193" spans="1:4">
      <c r="A193" s="100" t="s">
        <v>371</v>
      </c>
      <c r="B193" s="59" t="s">
        <v>372</v>
      </c>
      <c r="C193" s="86" t="s">
        <v>373</v>
      </c>
      <c r="D193" s="144" t="n">
        <v>4.856861304284148</v>
      </c>
    </row>
    <row customHeight="1" ht="27.6" r="194" spans="1:4">
      <c r="A194" s="100" t="s">
        <v>374</v>
      </c>
      <c r="B194" s="59" t="s">
        <v>375</v>
      </c>
      <c r="C194" s="86" t="s">
        <v>359</v>
      </c>
      <c r="D194" s="58" t="n">
        <v>4243.487</v>
      </c>
    </row>
    <row r="195" spans="1:4">
      <c r="A195" s="100" t="s">
        <v>376</v>
      </c>
      <c r="B195" s="59" t="s">
        <v>377</v>
      </c>
      <c r="C195" s="86" t="s">
        <v>359</v>
      </c>
      <c r="D195" s="58" t="n">
        <v>196626.55</v>
      </c>
    </row>
    <row r="196" spans="1:4">
      <c r="A196" s="100" t="s">
        <v>378</v>
      </c>
      <c r="B196" s="59" t="s">
        <v>379</v>
      </c>
      <c r="C196" s="86" t="s">
        <v>359</v>
      </c>
      <c r="D196" s="58" t="n">
        <v>7903.872</v>
      </c>
    </row>
    <row r="197" spans="1:4">
      <c r="A197" s="100" t="s">
        <v>380</v>
      </c>
      <c r="B197" s="59" t="s">
        <v>381</v>
      </c>
      <c r="C197" s="86" t="s">
        <v>359</v>
      </c>
      <c r="D197" s="58" t="n">
        <v>-51473</v>
      </c>
    </row>
    <row r="198" spans="1:4">
      <c r="A198" s="100" t="s">
        <v>382</v>
      </c>
      <c r="B198" s="59" t="s">
        <v>383</v>
      </c>
      <c r="C198" s="86" t="s">
        <v>359</v>
      </c>
      <c r="D198" s="90">
        <f>SUM(D187,D188,D190,D194,D195,D196,D197)</f>
        <v/>
      </c>
    </row>
    <row r="199" spans="1:4">
      <c r="A199" s="100" t="s">
        <v>384</v>
      </c>
      <c r="B199" s="59" t="s">
        <v>385</v>
      </c>
      <c r="C199" s="86" t="s">
        <v>386</v>
      </c>
      <c r="D199" s="144" t="n">
        <v>1306.667</v>
      </c>
    </row>
    <row r="200" spans="1:4">
      <c r="A200" s="100" t="s">
        <v>387</v>
      </c>
      <c r="B200" s="59" t="s">
        <v>388</v>
      </c>
      <c r="C200" s="92" t="s">
        <v>389</v>
      </c>
      <c r="D200" s="144" t="n">
        <v>196000</v>
      </c>
    </row>
    <row r="201" spans="1:4">
      <c r="A201" s="100" t="s">
        <v>390</v>
      </c>
      <c r="B201" s="59" t="s">
        <v>391</v>
      </c>
      <c r="C201" s="86" t="s">
        <v>392</v>
      </c>
      <c r="D201" s="144" t="n">
        <v>241.36</v>
      </c>
    </row>
    <row r="202" spans="1:4">
      <c r="A202" s="100" t="s">
        <v>393</v>
      </c>
      <c r="B202" s="59" t="s">
        <v>391</v>
      </c>
      <c r="C202" s="86" t="s">
        <v>394</v>
      </c>
      <c r="D202" s="144" t="n">
        <v>1609.07</v>
      </c>
    </row>
    <row customHeight="1" ht="15.6" r="203" spans="1:4">
      <c r="A203" s="100" t="s">
        <v>395</v>
      </c>
      <c r="B203" s="59" t="s">
        <v>396</v>
      </c>
      <c r="C203" s="86" t="n"/>
      <c r="D203" s="93" t="s">
        <v>353</v>
      </c>
    </row>
    <row customHeight="1" ht="27.6" r="204" spans="1:4">
      <c r="A204" s="100" t="s">
        <v>397</v>
      </c>
      <c r="B204" s="47" t="s">
        <v>398</v>
      </c>
      <c r="C204" s="86" t="n"/>
      <c r="D204" s="145" t="n"/>
    </row>
    <row customHeight="1" ht="27.6" r="205" spans="1:4">
      <c r="A205" s="100" t="s">
        <v>399</v>
      </c>
      <c r="B205" s="95" t="s">
        <v>400</v>
      </c>
      <c r="C205" s="86" t="s">
        <v>401</v>
      </c>
      <c r="D205" s="60" t="n"/>
    </row>
    <row customHeight="1" ht="27.6" r="206" spans="1:4">
      <c r="A206" s="100" t="s">
        <v>402</v>
      </c>
      <c r="B206" s="95" t="s">
        <v>400</v>
      </c>
      <c r="C206" s="86" t="s">
        <v>401</v>
      </c>
      <c r="D206" s="60" t="n"/>
    </row>
    <row customHeight="1" ht="27.6" r="207" spans="1:4">
      <c r="A207" s="100" t="s">
        <v>403</v>
      </c>
      <c r="B207" s="95" t="s">
        <v>400</v>
      </c>
      <c r="C207" s="86" t="s">
        <v>401</v>
      </c>
      <c r="D207" s="60" t="n"/>
    </row>
    <row customHeight="1" ht="27.6" r="208" spans="1:4">
      <c r="A208" s="100" t="s">
        <v>404</v>
      </c>
      <c r="B208" s="95" t="s">
        <v>400</v>
      </c>
      <c r="C208" s="86" t="s">
        <v>401</v>
      </c>
      <c r="D208" s="60" t="n"/>
    </row>
    <row customFormat="1" r="209" s="41" spans="1:4">
      <c r="A209" s="46" t="n">
        <v>16</v>
      </c>
      <c r="B209" s="83" t="s">
        <v>405</v>
      </c>
      <c r="C209" s="52" t="n"/>
      <c r="D209" s="40" t="n"/>
    </row>
    <row customFormat="1" r="210" s="105" spans="1:4">
      <c r="A210" s="96" t="s">
        <v>406</v>
      </c>
      <c r="B210" s="59" t="s">
        <v>407</v>
      </c>
      <c r="C210" s="86" t="n"/>
      <c r="D210" s="146" t="s">
        <v>408</v>
      </c>
    </row>
    <row customFormat="1" customHeight="1" ht="179.4" r="211" s="105" spans="1:4">
      <c r="A211" s="96" t="s">
        <v>409</v>
      </c>
      <c r="B211" s="59" t="s">
        <v>410</v>
      </c>
      <c r="C211" s="86" t="n"/>
      <c r="D211" s="147" t="s">
        <v>411</v>
      </c>
    </row>
    <row customFormat="1" customHeight="1" ht="409.6" r="212" s="105" spans="1:4">
      <c r="A212" s="96" t="s">
        <v>412</v>
      </c>
      <c r="B212" s="59" t="s">
        <v>413</v>
      </c>
      <c r="C212" s="86" t="n"/>
      <c r="D212" s="148" t="s">
        <v>414</v>
      </c>
    </row>
    <row customFormat="1" customHeight="1" ht="41.4" r="213" s="105" spans="1:4">
      <c r="A213" s="48" t="s">
        <v>415</v>
      </c>
      <c r="B213" s="59" t="s">
        <v>416</v>
      </c>
      <c r="C213" s="86" t="s">
        <v>359</v>
      </c>
      <c r="D213" s="58" t="s">
        <v>417</v>
      </c>
    </row>
    <row customFormat="1" customHeight="1" ht="27.6" r="214" s="105" spans="1:4">
      <c r="A214" s="100" t="s">
        <v>418</v>
      </c>
      <c r="B214" s="101" t="s">
        <v>419</v>
      </c>
      <c r="C214" s="86" t="s">
        <v>359</v>
      </c>
      <c r="D214" s="58" t="s">
        <v>417</v>
      </c>
    </row>
    <row customFormat="1" r="215" s="105" spans="1:4">
      <c r="A215" s="100" t="s">
        <v>420</v>
      </c>
      <c r="B215" s="101" t="s">
        <v>421</v>
      </c>
      <c r="C215" s="86" t="s">
        <v>359</v>
      </c>
      <c r="D215" s="58" t="n">
        <v>0</v>
      </c>
    </row>
    <row customFormat="1" r="216" s="41" spans="1:4">
      <c r="A216" s="46" t="n">
        <v>17</v>
      </c>
      <c r="B216" s="83" t="s">
        <v>422</v>
      </c>
      <c r="C216" s="52" t="n"/>
      <c r="D216" s="40" t="n"/>
    </row>
    <row customFormat="1" r="217" s="105" spans="1:4">
      <c r="A217" s="96" t="s">
        <v>423</v>
      </c>
      <c r="B217" s="59" t="s">
        <v>424</v>
      </c>
      <c r="C217" s="86" t="n"/>
      <c r="D217" s="146" t="n"/>
    </row>
    <row customFormat="1" customHeight="1" ht="41.4" r="218" s="105" spans="1:4">
      <c r="A218" s="48" t="s">
        <v>425</v>
      </c>
      <c r="B218" s="59" t="s">
        <v>426</v>
      </c>
      <c r="C218" s="86" t="s">
        <v>359</v>
      </c>
      <c r="D218" s="58" t="n"/>
    </row>
    <row customFormat="1" r="219" s="105" spans="1:4">
      <c r="A219" s="100" t="s">
        <v>427</v>
      </c>
      <c r="B219" s="101" t="s">
        <v>419</v>
      </c>
      <c r="C219" s="86" t="s">
        <v>359</v>
      </c>
      <c r="D219" s="58" t="n"/>
    </row>
    <row customFormat="1" r="220" s="105" spans="1:4">
      <c r="A220" s="100" t="s">
        <v>428</v>
      </c>
      <c r="B220" s="101" t="s">
        <v>421</v>
      </c>
      <c r="C220" s="86" t="s">
        <v>359</v>
      </c>
      <c r="D220" s="58" t="n"/>
    </row>
    <row customFormat="1" r="221" s="102" spans="1:4">
      <c r="B221" s="103" t="n"/>
    </row>
  </sheetData>
  <dataValidations count="4">
    <dataValidation allowBlank="0" showErrorMessage="1" showInputMessage="1" sqref="D203" type="list">
      <formula1>"Да, Нет"</formula1>
    </dataValidation>
    <dataValidation allowBlank="0" showErrorMessage="1" showInputMessage="1" sqref="D183" type="list">
      <formula1>"Да, Нет, В процессе внедрения"</formula1>
    </dataValidation>
    <dataValidation allowBlank="0" showErrorMessage="1" showInputMessage="1" sqref="D173 D163 D168" type="list">
      <formula1>"IV, V"</formula1>
    </dataValidation>
    <dataValidation allowBlank="0" showErrorMessage="1" showInputMessage="1" sqref="D20 D17 D14" type="list">
      <formula1>"Автоматическая, Ручная, Комбинированная"</formula1>
    </dataValidation>
  </dataValidations>
  <printOptions horizontalCentered="1"/>
  <pageMargins bottom="0.4330708661417323" footer="0.1968503937007874" header="0.3149606299212598" left="0.3937007874015748" right="0.3937007874015748" top="0.5511811023622047"/>
  <pageSetup firstPageNumber="413" fitToHeight="0" horizontalDpi="300" orientation="portrait" paperSize="9" scale="55" useFirstPageNumber="1" verticalDpi="300"/>
  <headerFooter>
    <oddHeader/>
    <oddFooter>&amp;C&amp;P</oddFooter>
    <evenHeader/>
    <evenFooter/>
    <firstHeader/>
    <firstFooter/>
  </headerFooter>
  <legacyDrawing xmlns:r="http://schemas.openxmlformats.org/officeDocument/2006/relationships" r:id="anysvml"/>
</worksheet>
</file>

<file path=xl/worksheets/sheet3.xml><?xml version="1.0" encoding="utf-8"?>
<worksheet xmlns="http://schemas.openxmlformats.org/spreadsheetml/2006/main">
  <sheetPr>
    <outlinePr summaryBelow="1" summaryRight="1"/>
    <pageSetUpPr fitToPage="1"/>
  </sheetPr>
  <dimension ref="A1:D231"/>
  <sheetViews>
    <sheetView workbookViewId="0" zoomScale="70" zoomScaleNormal="70" zoomScalePageLayoutView="55">
      <selection activeCell="A1" sqref="A1"/>
    </sheetView>
  </sheetViews>
  <sheetFormatPr baseColWidth="8" defaultColWidth="8.88671875" defaultRowHeight="13.8" outlineLevelCol="0" outlineLevelRow="1"/>
  <cols>
    <col bestFit="1" customWidth="1" max="1" min="1" style="105" width="11.33203125"/>
    <col customWidth="1" max="2" min="2" style="105" width="81.109375"/>
    <col customWidth="1" max="3" min="3" style="105" width="13"/>
    <col customWidth="1" max="4" min="4" style="105" width="35"/>
    <col customWidth="1" max="16384" min="5" style="105" width="8.88671875"/>
  </cols>
  <sheetData>
    <row r="1" spans="1:4">
      <c r="B1" s="22" t="n"/>
      <c r="C1" s="22" t="n"/>
      <c r="D1" s="23" t="n"/>
    </row>
    <row customFormat="1" customHeight="1" ht="26.4" r="2" s="41" spans="1:4">
      <c r="A2" s="25" t="s">
        <v>91</v>
      </c>
      <c r="B2" s="25" t="s">
        <v>92</v>
      </c>
      <c r="C2" s="25" t="s">
        <v>93</v>
      </c>
      <c r="D2" s="26" t="s">
        <v>94</v>
      </c>
    </row>
    <row customFormat="1" customHeight="1" ht="15" r="3" s="41" spans="1:4">
      <c r="A3" s="28" t="s">
        <v>95</v>
      </c>
      <c r="B3" s="40" t="s">
        <v>96</v>
      </c>
      <c r="C3" s="40" t="n"/>
      <c r="D3" s="40" t="n"/>
    </row>
    <row customFormat="1" customHeight="1" ht="41.4" r="4" s="105" spans="1:4">
      <c r="A4" s="32" t="s">
        <v>97</v>
      </c>
      <c r="B4" s="92" t="s">
        <v>11</v>
      </c>
      <c r="C4" s="92" t="n"/>
      <c r="D4" s="35" t="s">
        <v>429</v>
      </c>
    </row>
    <row customFormat="1" r="5" s="105" spans="1:4">
      <c r="A5" s="32" t="s">
        <v>98</v>
      </c>
      <c r="B5" s="92" t="s">
        <v>12</v>
      </c>
      <c r="C5" s="92" t="n"/>
      <c r="D5" s="35" t="n">
        <v>6323110065</v>
      </c>
    </row>
    <row customFormat="1" customHeight="1" ht="15" r="6" s="41" spans="1:4">
      <c r="A6" s="28" t="s">
        <v>99</v>
      </c>
      <c r="B6" s="40" t="s">
        <v>100</v>
      </c>
      <c r="C6" s="40" t="n"/>
      <c r="D6" s="40" t="n"/>
    </row>
    <row customFormat="1" customHeight="1" ht="41.4" r="7" s="105" spans="1:4">
      <c r="A7" s="32" t="s">
        <v>101</v>
      </c>
      <c r="B7" s="92" t="s">
        <v>11</v>
      </c>
      <c r="C7" s="92" t="n"/>
      <c r="D7" s="35" t="s">
        <v>429</v>
      </c>
    </row>
    <row customFormat="1" r="8" s="105" spans="1:4">
      <c r="A8" s="32" t="s">
        <v>102</v>
      </c>
      <c r="B8" s="92" t="s">
        <v>12</v>
      </c>
      <c r="C8" s="92" t="n"/>
      <c r="D8" s="35" t="n">
        <v>6323110065</v>
      </c>
    </row>
    <row customFormat="1" customHeight="1" ht="15" r="9" s="41" spans="1:4">
      <c r="A9" s="37" t="n">
        <v>2</v>
      </c>
      <c r="B9" s="39" t="s">
        <v>103</v>
      </c>
      <c r="C9" s="39" t="n"/>
      <c r="D9" s="40" t="n"/>
    </row>
    <row r="10" spans="1:4">
      <c r="A10" s="42" t="s">
        <v>104</v>
      </c>
      <c r="B10" s="92" t="s">
        <v>105</v>
      </c>
      <c r="C10" s="92" t="n"/>
      <c r="D10" s="142" t="s">
        <v>430</v>
      </c>
    </row>
    <row customHeight="1" ht="82.8" r="11" spans="1:4">
      <c r="A11" s="42" t="s">
        <v>107</v>
      </c>
      <c r="B11" s="92" t="s">
        <v>108</v>
      </c>
      <c r="C11" s="92" t="n"/>
      <c r="D11" s="44" t="s">
        <v>24</v>
      </c>
    </row>
    <row customHeight="1" ht="27.6" r="12" spans="1:4">
      <c r="A12" s="42" t="s">
        <v>109</v>
      </c>
      <c r="B12" s="92" t="s">
        <v>10</v>
      </c>
      <c r="C12" s="92" t="n"/>
      <c r="D12" s="122" t="s">
        <v>431</v>
      </c>
    </row>
    <row customFormat="1" r="13" s="41" spans="1:4">
      <c r="A13" s="46" t="n">
        <v>3</v>
      </c>
      <c r="B13" s="111" t="s">
        <v>111</v>
      </c>
      <c r="C13" s="39" t="n"/>
      <c r="D13" s="40" t="n"/>
    </row>
    <row customHeight="1" ht="15.6" r="14" spans="1:4">
      <c r="A14" s="48" t="s">
        <v>112</v>
      </c>
      <c r="B14" s="92" t="s">
        <v>113</v>
      </c>
      <c r="C14" s="92" t="n"/>
      <c r="D14" s="50" t="s">
        <v>432</v>
      </c>
    </row>
    <row customHeight="1" ht="27.6" r="15" spans="1:4">
      <c r="A15" s="48" t="s">
        <v>115</v>
      </c>
      <c r="B15" s="92" t="s">
        <v>11</v>
      </c>
      <c r="C15" s="92" t="n"/>
      <c r="D15" s="122" t="s">
        <v>433</v>
      </c>
    </row>
    <row customHeight="1" ht="193.2" r="16" spans="1:4">
      <c r="A16" s="48" t="s">
        <v>117</v>
      </c>
      <c r="B16" s="92" t="s">
        <v>118</v>
      </c>
      <c r="C16" s="92" t="n"/>
      <c r="D16" s="51" t="s">
        <v>434</v>
      </c>
    </row>
    <row customHeight="1" ht="15.6" r="17" spans="1:4">
      <c r="A17" s="48" t="s">
        <v>120</v>
      </c>
      <c r="B17" s="92" t="s">
        <v>113</v>
      </c>
      <c r="C17" s="92" t="n"/>
      <c r="D17" s="50" t="n"/>
    </row>
    <row r="18" spans="1:4">
      <c r="A18" s="48" t="s">
        <v>121</v>
      </c>
      <c r="B18" s="92" t="s">
        <v>11</v>
      </c>
      <c r="C18" s="92" t="n"/>
      <c r="D18" s="51" t="n"/>
    </row>
    <row r="19" spans="1:4">
      <c r="A19" s="48" t="s">
        <v>122</v>
      </c>
      <c r="B19" s="92" t="s">
        <v>118</v>
      </c>
      <c r="C19" s="92" t="n"/>
      <c r="D19" s="51" t="n"/>
    </row>
    <row customHeight="1" ht="15.6" r="20" spans="1:4">
      <c r="A20" s="48" t="s">
        <v>123</v>
      </c>
      <c r="B20" s="92" t="s">
        <v>113</v>
      </c>
      <c r="C20" s="92" t="n"/>
      <c r="D20" s="50" t="n"/>
    </row>
    <row r="21" spans="1:4">
      <c r="A21" s="48" t="s">
        <v>124</v>
      </c>
      <c r="B21" s="92" t="s">
        <v>11</v>
      </c>
      <c r="C21" s="92" t="n"/>
      <c r="D21" s="51" t="n"/>
    </row>
    <row r="22" spans="1:4">
      <c r="A22" s="48" t="s">
        <v>125</v>
      </c>
      <c r="B22" s="92" t="s">
        <v>118</v>
      </c>
      <c r="C22" s="92" t="n"/>
      <c r="D22" s="51" t="n"/>
    </row>
    <row customFormat="1" r="23" s="41" spans="1:4">
      <c r="A23" s="46" t="n">
        <v>4</v>
      </c>
      <c r="B23" s="40" t="s">
        <v>126</v>
      </c>
      <c r="C23" s="52" t="n"/>
      <c r="D23" s="53" t="n"/>
    </row>
    <row customFormat="1" r="24" s="41" spans="1:4">
      <c r="A24" s="48" t="s">
        <v>127</v>
      </c>
      <c r="B24" s="107" t="s">
        <v>128</v>
      </c>
      <c r="C24" s="86" t="s">
        <v>129</v>
      </c>
      <c r="D24" s="53" t="s">
        <v>435</v>
      </c>
    </row>
    <row customFormat="1" r="25" s="41" spans="1:4">
      <c r="A25" s="48" t="s">
        <v>131</v>
      </c>
      <c r="B25" s="107" t="s">
        <v>132</v>
      </c>
      <c r="C25" s="86" t="s">
        <v>129</v>
      </c>
      <c r="D25" s="53" t="s">
        <v>436</v>
      </c>
    </row>
    <row customFormat="1" r="26" s="41" spans="1:4">
      <c r="A26" s="46" t="n">
        <v>5</v>
      </c>
      <c r="B26" s="83" t="s">
        <v>437</v>
      </c>
      <c r="C26" s="39" t="n"/>
      <c r="D26" s="53" t="n"/>
    </row>
    <row r="27" spans="1:4">
      <c r="A27" s="48" t="s">
        <v>134</v>
      </c>
      <c r="B27" s="92" t="s">
        <v>135</v>
      </c>
      <c r="C27" s="86" t="s">
        <v>129</v>
      </c>
      <c r="D27" s="51" t="s">
        <v>438</v>
      </c>
    </row>
    <row r="28" spans="1:4">
      <c r="A28" s="48" t="s">
        <v>136</v>
      </c>
      <c r="B28" s="92" t="s">
        <v>137</v>
      </c>
      <c r="C28" s="86" t="s">
        <v>138</v>
      </c>
      <c r="D28" s="51" t="s">
        <v>439</v>
      </c>
    </row>
    <row r="29" spans="1:4">
      <c r="A29" s="46" t="n">
        <v>6</v>
      </c>
      <c r="B29" s="39" t="s">
        <v>139</v>
      </c>
      <c r="C29" s="39" t="n"/>
      <c r="D29" s="40" t="n"/>
    </row>
    <row r="30" spans="1:4">
      <c r="A30" s="48" t="s">
        <v>140</v>
      </c>
      <c r="B30" s="92" t="s">
        <v>141</v>
      </c>
      <c r="C30" s="92" t="n"/>
      <c r="D30" s="59" t="s">
        <v>142</v>
      </c>
    </row>
    <row r="31" spans="1:4">
      <c r="A31" s="48" t="s">
        <v>143</v>
      </c>
      <c r="B31" s="92" t="s">
        <v>144</v>
      </c>
      <c r="C31" s="86" t="s">
        <v>145</v>
      </c>
      <c r="D31" s="58" t="n">
        <v>41.5</v>
      </c>
    </row>
    <row r="32" spans="1:4">
      <c r="A32" s="48" t="s">
        <v>146</v>
      </c>
      <c r="B32" s="92" t="s">
        <v>141</v>
      </c>
      <c r="C32" s="92" t="n"/>
      <c r="D32" s="59" t="s">
        <v>147</v>
      </c>
    </row>
    <row r="33" spans="1:4">
      <c r="A33" s="48" t="s">
        <v>148</v>
      </c>
      <c r="B33" s="92" t="s">
        <v>144</v>
      </c>
      <c r="C33" s="86" t="s">
        <v>145</v>
      </c>
      <c r="D33" s="58" t="n">
        <v>0</v>
      </c>
    </row>
    <row r="34" spans="1:4">
      <c r="A34" s="48" t="s">
        <v>149</v>
      </c>
      <c r="B34" s="92" t="s">
        <v>141</v>
      </c>
      <c r="C34" s="92" t="n"/>
      <c r="D34" s="59" t="s">
        <v>150</v>
      </c>
    </row>
    <row r="35" spans="1:4">
      <c r="A35" s="48" t="s">
        <v>151</v>
      </c>
      <c r="B35" s="92" t="s">
        <v>144</v>
      </c>
      <c r="C35" s="86" t="s">
        <v>145</v>
      </c>
      <c r="D35" s="58" t="n">
        <v>0</v>
      </c>
    </row>
    <row customFormat="1" r="36" s="41" spans="1:4">
      <c r="A36" s="48" t="s">
        <v>152</v>
      </c>
      <c r="B36" s="92" t="s">
        <v>141</v>
      </c>
      <c r="C36" s="92" t="n"/>
      <c r="D36" s="59" t="s">
        <v>153</v>
      </c>
    </row>
    <row r="37" spans="1:4">
      <c r="A37" s="48" t="s">
        <v>154</v>
      </c>
      <c r="B37" s="92" t="s">
        <v>144</v>
      </c>
      <c r="C37" s="86" t="s">
        <v>145</v>
      </c>
      <c r="D37" s="58" t="n">
        <v>0</v>
      </c>
    </row>
    <row r="38" spans="1:4">
      <c r="A38" s="48" t="s">
        <v>155</v>
      </c>
      <c r="B38" s="92" t="s">
        <v>141</v>
      </c>
      <c r="C38" s="92" t="n"/>
      <c r="D38" s="59" t="s">
        <v>156</v>
      </c>
    </row>
    <row customHeight="1" ht="15.75" r="39" spans="1:4">
      <c r="A39" s="61" t="s">
        <v>157</v>
      </c>
      <c r="B39" s="92" t="s">
        <v>144</v>
      </c>
      <c r="C39" s="86" t="s">
        <v>145</v>
      </c>
      <c r="D39" s="58" t="n">
        <v>0</v>
      </c>
    </row>
    <row customFormat="1" r="40" s="41" spans="1:4">
      <c r="A40" s="62" t="n">
        <v>7</v>
      </c>
      <c r="B40" s="83" t="s">
        <v>158</v>
      </c>
      <c r="C40" s="52" t="n"/>
      <c r="D40" s="63" t="n"/>
    </row>
    <row customFormat="1" r="41" s="41" spans="1:4">
      <c r="A41" s="64" t="s">
        <v>159</v>
      </c>
      <c r="B41" s="92" t="s">
        <v>440</v>
      </c>
      <c r="C41" s="86" t="s">
        <v>129</v>
      </c>
      <c r="D41" s="58" t="n">
        <v>0</v>
      </c>
    </row>
    <row customFormat="1" r="42" s="41" spans="1:4">
      <c r="A42" s="64" t="s">
        <v>161</v>
      </c>
      <c r="B42" s="92" t="s">
        <v>441</v>
      </c>
      <c r="C42" s="86" t="s">
        <v>138</v>
      </c>
      <c r="D42" s="58" t="n">
        <v>0</v>
      </c>
    </row>
    <row customFormat="1" r="43" s="41" spans="1:4">
      <c r="A43" s="64" t="s">
        <v>163</v>
      </c>
      <c r="B43" s="92" t="s">
        <v>442</v>
      </c>
      <c r="C43" s="86" t="s">
        <v>129</v>
      </c>
      <c r="D43" s="58" t="n">
        <v>41082</v>
      </c>
    </row>
    <row customFormat="1" r="44" s="41" spans="1:4">
      <c r="A44" s="64" t="s">
        <v>165</v>
      </c>
      <c r="B44" s="92" t="s">
        <v>443</v>
      </c>
      <c r="C44" s="86" t="s">
        <v>138</v>
      </c>
      <c r="D44" s="58" t="n">
        <v>513525</v>
      </c>
    </row>
    <row customFormat="1" customHeight="1" ht="27.6" r="45" s="41" spans="1:4">
      <c r="A45" s="65" t="s">
        <v>167</v>
      </c>
      <c r="B45" s="111" t="s">
        <v>444</v>
      </c>
      <c r="C45" s="52" t="s">
        <v>129</v>
      </c>
      <c r="D45" s="63">
        <f>SUM(D46,D63,D80,D97,D114)</f>
        <v/>
      </c>
    </row>
    <row customFormat="1" r="46" s="41" spans="1:4">
      <c r="A46" s="46" t="s">
        <v>169</v>
      </c>
      <c r="B46" s="108" t="s">
        <v>170</v>
      </c>
      <c r="C46" s="52" t="n"/>
      <c r="D46" s="57" t="s">
        <v>171</v>
      </c>
    </row>
    <row customFormat="1" outlineLevel="1" r="47" s="105" spans="1:4">
      <c r="A47" s="48" t="s">
        <v>172</v>
      </c>
      <c r="B47" s="110" t="s">
        <v>173</v>
      </c>
      <c r="C47" s="86" t="s">
        <v>129</v>
      </c>
      <c r="D47" s="58" t="n"/>
    </row>
    <row customFormat="1" outlineLevel="1" r="48" s="105" spans="1:4">
      <c r="A48" s="48" t="s">
        <v>175</v>
      </c>
      <c r="B48" s="109" t="s">
        <v>176</v>
      </c>
      <c r="C48" s="86" t="n"/>
      <c r="D48" s="58" t="n"/>
    </row>
    <row customFormat="1" outlineLevel="1" r="49" s="105" spans="1:4">
      <c r="A49" s="48" t="s">
        <v>177</v>
      </c>
      <c r="B49" s="110" t="s">
        <v>173</v>
      </c>
      <c r="C49" s="86" t="s">
        <v>129</v>
      </c>
      <c r="D49" s="58" t="n"/>
    </row>
    <row customFormat="1" outlineLevel="1" r="50" s="105" spans="1:4">
      <c r="A50" s="48" t="s">
        <v>178</v>
      </c>
      <c r="B50" s="109" t="s">
        <v>176</v>
      </c>
      <c r="C50" s="86" t="n"/>
      <c r="D50" s="58" t="n"/>
    </row>
    <row customFormat="1" outlineLevel="1" r="51" s="105" spans="1:4">
      <c r="A51" s="48" t="s">
        <v>179</v>
      </c>
      <c r="B51" s="110" t="s">
        <v>173</v>
      </c>
      <c r="C51" s="86" t="s">
        <v>129</v>
      </c>
      <c r="D51" s="58" t="n"/>
    </row>
    <row customFormat="1" outlineLevel="1" r="52" s="105" spans="1:4">
      <c r="A52" s="48" t="s">
        <v>180</v>
      </c>
      <c r="B52" s="109" t="s">
        <v>176</v>
      </c>
      <c r="C52" s="86" t="n"/>
      <c r="D52" s="58" t="n"/>
    </row>
    <row customFormat="1" outlineLevel="1" r="53" s="105" spans="1:4">
      <c r="A53" s="48" t="s">
        <v>181</v>
      </c>
      <c r="B53" s="110" t="s">
        <v>173</v>
      </c>
      <c r="C53" s="86" t="s">
        <v>129</v>
      </c>
      <c r="D53" s="58" t="n"/>
    </row>
    <row customFormat="1" outlineLevel="1" r="54" s="105" spans="1:4">
      <c r="A54" s="48" t="s">
        <v>182</v>
      </c>
      <c r="B54" s="109" t="s">
        <v>176</v>
      </c>
      <c r="C54" s="86" t="n"/>
      <c r="D54" s="58" t="n"/>
    </row>
    <row customFormat="1" outlineLevel="1" r="55" s="105" spans="1:4">
      <c r="A55" s="48" t="s">
        <v>183</v>
      </c>
      <c r="B55" s="110" t="s">
        <v>173</v>
      </c>
      <c r="C55" s="86" t="s">
        <v>129</v>
      </c>
      <c r="D55" s="58" t="n"/>
    </row>
    <row customFormat="1" outlineLevel="1" r="56" s="105" spans="1:4">
      <c r="A56" s="48" t="s">
        <v>184</v>
      </c>
      <c r="B56" s="109" t="s">
        <v>176</v>
      </c>
      <c r="C56" s="86" t="n"/>
      <c r="D56" s="58" t="n"/>
    </row>
    <row customFormat="1" outlineLevel="1" r="57" s="105" spans="1:4">
      <c r="A57" s="48" t="s">
        <v>185</v>
      </c>
      <c r="B57" s="110" t="s">
        <v>173</v>
      </c>
      <c r="C57" s="86" t="s">
        <v>129</v>
      </c>
      <c r="D57" s="58" t="n"/>
    </row>
    <row customFormat="1" outlineLevel="1" r="58" s="105" spans="1:4">
      <c r="A58" s="48" t="s">
        <v>186</v>
      </c>
      <c r="B58" s="109" t="s">
        <v>176</v>
      </c>
      <c r="C58" s="86" t="n"/>
      <c r="D58" s="58" t="n"/>
    </row>
    <row customFormat="1" outlineLevel="1" r="59" s="105" spans="1:4">
      <c r="A59" s="48" t="s">
        <v>187</v>
      </c>
      <c r="B59" s="110" t="s">
        <v>173</v>
      </c>
      <c r="C59" s="86" t="s">
        <v>129</v>
      </c>
      <c r="D59" s="58" t="n"/>
    </row>
    <row customFormat="1" outlineLevel="1" r="60" s="105" spans="1:4">
      <c r="A60" s="48" t="s">
        <v>188</v>
      </c>
      <c r="B60" s="109" t="s">
        <v>176</v>
      </c>
      <c r="C60" s="86" t="n"/>
      <c r="D60" s="58" t="n"/>
    </row>
    <row customFormat="1" outlineLevel="1" r="61" s="105" spans="1:4">
      <c r="A61" s="48" t="s">
        <v>189</v>
      </c>
      <c r="B61" s="110" t="s">
        <v>173</v>
      </c>
      <c r="C61" s="86" t="s">
        <v>129</v>
      </c>
      <c r="D61" s="58" t="n"/>
    </row>
    <row customFormat="1" outlineLevel="1" r="62" s="105" spans="1:4">
      <c r="A62" s="48" t="s">
        <v>190</v>
      </c>
      <c r="B62" s="109" t="s">
        <v>176</v>
      </c>
      <c r="C62" s="86" t="n"/>
      <c r="D62" s="58" t="n"/>
    </row>
    <row customFormat="1" r="63" s="41" spans="1:4">
      <c r="A63" s="46" t="s">
        <v>191</v>
      </c>
      <c r="B63" s="108" t="s">
        <v>192</v>
      </c>
      <c r="C63" s="52" t="n"/>
      <c r="D63" s="57" t="s">
        <v>171</v>
      </c>
    </row>
    <row customFormat="1" outlineLevel="1" r="64" s="105" spans="1:4">
      <c r="A64" s="48" t="s">
        <v>193</v>
      </c>
      <c r="B64" s="110" t="s">
        <v>173</v>
      </c>
      <c r="C64" s="86" t="s">
        <v>129</v>
      </c>
      <c r="D64" s="58" t="n"/>
    </row>
    <row customFormat="1" outlineLevel="1" r="65" s="105" spans="1:4">
      <c r="A65" s="48" t="s">
        <v>194</v>
      </c>
      <c r="B65" s="109" t="s">
        <v>176</v>
      </c>
      <c r="C65" s="86" t="n"/>
      <c r="D65" s="58" t="n"/>
    </row>
    <row customFormat="1" outlineLevel="1" r="66" s="105" spans="1:4">
      <c r="A66" s="48" t="s">
        <v>195</v>
      </c>
      <c r="B66" s="110" t="s">
        <v>173</v>
      </c>
      <c r="C66" s="86" t="s">
        <v>129</v>
      </c>
      <c r="D66" s="58" t="n"/>
    </row>
    <row customFormat="1" outlineLevel="1" r="67" s="105" spans="1:4">
      <c r="A67" s="48" t="s">
        <v>196</v>
      </c>
      <c r="B67" s="109" t="s">
        <v>176</v>
      </c>
      <c r="C67" s="86" t="n"/>
      <c r="D67" s="58" t="n"/>
    </row>
    <row customFormat="1" outlineLevel="1" r="68" s="105" spans="1:4">
      <c r="A68" s="48" t="s">
        <v>197</v>
      </c>
      <c r="B68" s="110" t="s">
        <v>173</v>
      </c>
      <c r="C68" s="86" t="s">
        <v>129</v>
      </c>
      <c r="D68" s="58" t="n"/>
    </row>
    <row customFormat="1" outlineLevel="1" r="69" s="105" spans="1:4">
      <c r="A69" s="48" t="s">
        <v>198</v>
      </c>
      <c r="B69" s="109" t="s">
        <v>176</v>
      </c>
      <c r="C69" s="86" t="n"/>
      <c r="D69" s="58" t="n"/>
    </row>
    <row customFormat="1" outlineLevel="1" r="70" s="105" spans="1:4">
      <c r="A70" s="48" t="s">
        <v>199</v>
      </c>
      <c r="B70" s="110" t="s">
        <v>173</v>
      </c>
      <c r="C70" s="86" t="s">
        <v>129</v>
      </c>
      <c r="D70" s="58" t="n"/>
    </row>
    <row customFormat="1" outlineLevel="1" r="71" s="105" spans="1:4">
      <c r="A71" s="48" t="s">
        <v>200</v>
      </c>
      <c r="B71" s="109" t="s">
        <v>176</v>
      </c>
      <c r="C71" s="86" t="n"/>
      <c r="D71" s="58" t="n"/>
    </row>
    <row customFormat="1" outlineLevel="1" r="72" s="105" spans="1:4">
      <c r="A72" s="48" t="s">
        <v>201</v>
      </c>
      <c r="B72" s="110" t="s">
        <v>173</v>
      </c>
      <c r="C72" s="86" t="s">
        <v>129</v>
      </c>
      <c r="D72" s="58" t="n"/>
    </row>
    <row customFormat="1" outlineLevel="1" r="73" s="105" spans="1:4">
      <c r="A73" s="48" t="s">
        <v>202</v>
      </c>
      <c r="B73" s="109" t="s">
        <v>176</v>
      </c>
      <c r="C73" s="86" t="n"/>
      <c r="D73" s="58" t="n"/>
    </row>
    <row customFormat="1" outlineLevel="1" r="74" s="105" spans="1:4">
      <c r="A74" s="48" t="s">
        <v>203</v>
      </c>
      <c r="B74" s="110" t="s">
        <v>173</v>
      </c>
      <c r="C74" s="86" t="s">
        <v>129</v>
      </c>
      <c r="D74" s="58" t="n"/>
    </row>
    <row customFormat="1" outlineLevel="1" r="75" s="105" spans="1:4">
      <c r="A75" s="48" t="s">
        <v>204</v>
      </c>
      <c r="B75" s="109" t="s">
        <v>176</v>
      </c>
      <c r="C75" s="86" t="n"/>
      <c r="D75" s="58" t="n"/>
    </row>
    <row customFormat="1" outlineLevel="1" r="76" s="105" spans="1:4">
      <c r="A76" s="48" t="s">
        <v>205</v>
      </c>
      <c r="B76" s="110" t="s">
        <v>173</v>
      </c>
      <c r="C76" s="86" t="s">
        <v>129</v>
      </c>
      <c r="D76" s="58" t="n"/>
    </row>
    <row customFormat="1" outlineLevel="1" r="77" s="105" spans="1:4">
      <c r="A77" s="48" t="s">
        <v>206</v>
      </c>
      <c r="B77" s="109" t="s">
        <v>176</v>
      </c>
      <c r="C77" s="86" t="n"/>
      <c r="D77" s="58" t="n"/>
    </row>
    <row customFormat="1" outlineLevel="1" r="78" s="105" spans="1:4">
      <c r="A78" s="48" t="s">
        <v>207</v>
      </c>
      <c r="B78" s="110" t="s">
        <v>173</v>
      </c>
      <c r="C78" s="86" t="s">
        <v>129</v>
      </c>
      <c r="D78" s="58" t="n"/>
    </row>
    <row customFormat="1" outlineLevel="1" r="79" s="105" spans="1:4">
      <c r="A79" s="48" t="s">
        <v>208</v>
      </c>
      <c r="B79" s="109" t="s">
        <v>176</v>
      </c>
      <c r="C79" s="86" t="n"/>
      <c r="D79" s="58" t="n"/>
    </row>
    <row customFormat="1" r="80" s="41" spans="1:4">
      <c r="A80" s="46" t="s">
        <v>209</v>
      </c>
      <c r="B80" s="108" t="s">
        <v>210</v>
      </c>
      <c r="C80" s="52" t="n"/>
      <c r="D80" s="57" t="s">
        <v>171</v>
      </c>
    </row>
    <row customFormat="1" outlineLevel="1" r="81" s="105" spans="1:4">
      <c r="A81" s="48" t="s">
        <v>211</v>
      </c>
      <c r="B81" s="110" t="s">
        <v>173</v>
      </c>
      <c r="C81" s="86" t="s">
        <v>129</v>
      </c>
      <c r="D81" s="58" t="n"/>
    </row>
    <row customFormat="1" outlineLevel="1" r="82" s="105" spans="1:4">
      <c r="A82" s="48" t="s">
        <v>212</v>
      </c>
      <c r="B82" s="109" t="s">
        <v>176</v>
      </c>
      <c r="C82" s="86" t="n"/>
      <c r="D82" s="58" t="n"/>
    </row>
    <row customFormat="1" outlineLevel="1" r="83" s="105" spans="1:4">
      <c r="A83" s="48" t="s">
        <v>213</v>
      </c>
      <c r="B83" s="110" t="s">
        <v>173</v>
      </c>
      <c r="C83" s="86" t="s">
        <v>129</v>
      </c>
      <c r="D83" s="58" t="n"/>
    </row>
    <row customFormat="1" outlineLevel="1" r="84" s="105" spans="1:4">
      <c r="A84" s="48" t="s">
        <v>214</v>
      </c>
      <c r="B84" s="109" t="s">
        <v>176</v>
      </c>
      <c r="C84" s="86" t="n"/>
      <c r="D84" s="58" t="n"/>
    </row>
    <row customFormat="1" outlineLevel="1" r="85" s="105" spans="1:4">
      <c r="A85" s="48" t="s">
        <v>215</v>
      </c>
      <c r="B85" s="110" t="s">
        <v>173</v>
      </c>
      <c r="C85" s="86" t="s">
        <v>129</v>
      </c>
      <c r="D85" s="58" t="n"/>
    </row>
    <row customFormat="1" outlineLevel="1" r="86" s="105" spans="1:4">
      <c r="A86" s="48" t="s">
        <v>216</v>
      </c>
      <c r="B86" s="109" t="s">
        <v>176</v>
      </c>
      <c r="C86" s="86" t="n"/>
      <c r="D86" s="58" t="n"/>
    </row>
    <row customFormat="1" outlineLevel="1" r="87" s="105" spans="1:4">
      <c r="A87" s="48" t="s">
        <v>217</v>
      </c>
      <c r="B87" s="110" t="s">
        <v>173</v>
      </c>
      <c r="C87" s="86" t="s">
        <v>129</v>
      </c>
      <c r="D87" s="58" t="n"/>
    </row>
    <row customFormat="1" outlineLevel="1" r="88" s="105" spans="1:4">
      <c r="A88" s="48" t="s">
        <v>218</v>
      </c>
      <c r="B88" s="109" t="s">
        <v>176</v>
      </c>
      <c r="C88" s="86" t="n"/>
      <c r="D88" s="58" t="n"/>
    </row>
    <row customFormat="1" outlineLevel="1" r="89" s="105" spans="1:4">
      <c r="A89" s="48" t="s">
        <v>219</v>
      </c>
      <c r="B89" s="110" t="s">
        <v>173</v>
      </c>
      <c r="C89" s="86" t="s">
        <v>129</v>
      </c>
      <c r="D89" s="58" t="n"/>
    </row>
    <row customFormat="1" outlineLevel="1" r="90" s="105" spans="1:4">
      <c r="A90" s="48" t="s">
        <v>220</v>
      </c>
      <c r="B90" s="109" t="s">
        <v>176</v>
      </c>
      <c r="C90" s="86" t="n"/>
      <c r="D90" s="58" t="n"/>
    </row>
    <row customFormat="1" outlineLevel="1" r="91" s="105" spans="1:4">
      <c r="A91" s="48" t="s">
        <v>221</v>
      </c>
      <c r="B91" s="110" t="s">
        <v>173</v>
      </c>
      <c r="C91" s="86" t="s">
        <v>129</v>
      </c>
      <c r="D91" s="58" t="n"/>
    </row>
    <row customFormat="1" outlineLevel="1" r="92" s="105" spans="1:4">
      <c r="A92" s="48" t="s">
        <v>222</v>
      </c>
      <c r="B92" s="109" t="s">
        <v>176</v>
      </c>
      <c r="C92" s="86" t="n"/>
      <c r="D92" s="58" t="n"/>
    </row>
    <row customFormat="1" outlineLevel="1" r="93" s="105" spans="1:4">
      <c r="A93" s="48" t="s">
        <v>223</v>
      </c>
      <c r="B93" s="110" t="s">
        <v>173</v>
      </c>
      <c r="C93" s="86" t="s">
        <v>129</v>
      </c>
      <c r="D93" s="58" t="n"/>
    </row>
    <row customFormat="1" outlineLevel="1" r="94" s="105" spans="1:4">
      <c r="A94" s="48" t="s">
        <v>224</v>
      </c>
      <c r="B94" s="109" t="s">
        <v>176</v>
      </c>
      <c r="C94" s="86" t="n"/>
      <c r="D94" s="58" t="n"/>
    </row>
    <row customFormat="1" outlineLevel="1" r="95" s="105" spans="1:4">
      <c r="A95" s="48" t="s">
        <v>225</v>
      </c>
      <c r="B95" s="110" t="s">
        <v>173</v>
      </c>
      <c r="C95" s="86" t="s">
        <v>129</v>
      </c>
      <c r="D95" s="58" t="n"/>
    </row>
    <row customFormat="1" outlineLevel="1" r="96" s="105" spans="1:4">
      <c r="A96" s="48" t="s">
        <v>226</v>
      </c>
      <c r="B96" s="109" t="s">
        <v>176</v>
      </c>
      <c r="C96" s="86" t="n"/>
      <c r="D96" s="58" t="n"/>
    </row>
    <row customFormat="1" r="97" s="41" spans="1:4">
      <c r="A97" s="46" t="s">
        <v>227</v>
      </c>
      <c r="B97" s="108" t="s">
        <v>228</v>
      </c>
      <c r="C97" s="52" t="n"/>
      <c r="D97" s="57" t="s">
        <v>171</v>
      </c>
    </row>
    <row customFormat="1" outlineLevel="1" r="98" s="105" spans="1:4">
      <c r="A98" s="48" t="s">
        <v>229</v>
      </c>
      <c r="B98" s="110" t="s">
        <v>173</v>
      </c>
      <c r="C98" s="86" t="s">
        <v>129</v>
      </c>
      <c r="D98" s="58" t="n"/>
    </row>
    <row customFormat="1" outlineLevel="1" r="99" s="105" spans="1:4">
      <c r="A99" s="48" t="s">
        <v>230</v>
      </c>
      <c r="B99" s="109" t="s">
        <v>176</v>
      </c>
      <c r="C99" s="86" t="n"/>
      <c r="D99" s="58" t="n"/>
    </row>
    <row customFormat="1" outlineLevel="1" r="100" s="105" spans="1:4">
      <c r="A100" s="48" t="s">
        <v>232</v>
      </c>
      <c r="B100" s="110" t="s">
        <v>173</v>
      </c>
      <c r="C100" s="86" t="s">
        <v>129</v>
      </c>
      <c r="D100" s="58" t="n"/>
    </row>
    <row customFormat="1" outlineLevel="1" r="101" s="105" spans="1:4">
      <c r="A101" s="48" t="s">
        <v>233</v>
      </c>
      <c r="B101" s="109" t="s">
        <v>176</v>
      </c>
      <c r="C101" s="86" t="n"/>
      <c r="D101" s="58" t="n"/>
    </row>
    <row customFormat="1" outlineLevel="1" r="102" s="105" spans="1:4">
      <c r="A102" s="48" t="s">
        <v>235</v>
      </c>
      <c r="B102" s="110" t="s">
        <v>173</v>
      </c>
      <c r="C102" s="86" t="s">
        <v>129</v>
      </c>
      <c r="D102" s="58" t="n"/>
    </row>
    <row customFormat="1" outlineLevel="1" r="103" s="105" spans="1:4">
      <c r="A103" s="48" t="s">
        <v>236</v>
      </c>
      <c r="B103" s="109" t="s">
        <v>176</v>
      </c>
      <c r="C103" s="86" t="n"/>
      <c r="D103" s="58" t="n"/>
    </row>
    <row customFormat="1" outlineLevel="1" r="104" s="105" spans="1:4">
      <c r="A104" s="48" t="s">
        <v>237</v>
      </c>
      <c r="B104" s="110" t="s">
        <v>173</v>
      </c>
      <c r="C104" s="86" t="s">
        <v>129</v>
      </c>
      <c r="D104" s="58" t="n"/>
    </row>
    <row customFormat="1" outlineLevel="1" r="105" s="105" spans="1:4">
      <c r="A105" s="48" t="s">
        <v>238</v>
      </c>
      <c r="B105" s="109" t="s">
        <v>176</v>
      </c>
      <c r="C105" s="86" t="n"/>
      <c r="D105" s="58" t="n"/>
    </row>
    <row customFormat="1" outlineLevel="1" r="106" s="105" spans="1:4">
      <c r="A106" s="48" t="s">
        <v>239</v>
      </c>
      <c r="B106" s="110" t="s">
        <v>173</v>
      </c>
      <c r="C106" s="86" t="s">
        <v>129</v>
      </c>
      <c r="D106" s="58" t="n"/>
    </row>
    <row customFormat="1" outlineLevel="1" r="107" s="105" spans="1:4">
      <c r="A107" s="48" t="s">
        <v>240</v>
      </c>
      <c r="B107" s="109" t="s">
        <v>176</v>
      </c>
      <c r="C107" s="86" t="n"/>
      <c r="D107" s="58" t="n"/>
    </row>
    <row customFormat="1" outlineLevel="1" r="108" s="105" spans="1:4">
      <c r="A108" s="48" t="s">
        <v>241</v>
      </c>
      <c r="B108" s="110" t="s">
        <v>173</v>
      </c>
      <c r="C108" s="86" t="s">
        <v>129</v>
      </c>
      <c r="D108" s="58" t="n"/>
    </row>
    <row customFormat="1" outlineLevel="1" r="109" s="105" spans="1:4">
      <c r="A109" s="48" t="s">
        <v>242</v>
      </c>
      <c r="B109" s="109" t="s">
        <v>176</v>
      </c>
      <c r="C109" s="86" t="n"/>
      <c r="D109" s="58" t="n"/>
    </row>
    <row customFormat="1" outlineLevel="1" r="110" s="105" spans="1:4">
      <c r="A110" s="48" t="s">
        <v>243</v>
      </c>
      <c r="B110" s="110" t="s">
        <v>173</v>
      </c>
      <c r="C110" s="86" t="s">
        <v>129</v>
      </c>
      <c r="D110" s="58" t="n"/>
    </row>
    <row customFormat="1" outlineLevel="1" r="111" s="105" spans="1:4">
      <c r="A111" s="48" t="s">
        <v>244</v>
      </c>
      <c r="B111" s="109" t="s">
        <v>176</v>
      </c>
      <c r="C111" s="86" t="n"/>
      <c r="D111" s="58" t="n"/>
    </row>
    <row customFormat="1" outlineLevel="1" r="112" s="105" spans="1:4">
      <c r="A112" s="48" t="s">
        <v>445</v>
      </c>
      <c r="B112" s="110" t="s">
        <v>173</v>
      </c>
      <c r="C112" s="86" t="s">
        <v>129</v>
      </c>
      <c r="D112" s="58" t="n"/>
    </row>
    <row customFormat="1" outlineLevel="1" r="113" s="105" spans="1:4">
      <c r="A113" s="48" t="s">
        <v>446</v>
      </c>
      <c r="B113" s="109" t="s">
        <v>176</v>
      </c>
      <c r="C113" s="86" t="n"/>
      <c r="D113" s="58" t="n"/>
    </row>
    <row customFormat="1" r="114" s="41" spans="1:4">
      <c r="A114" s="46" t="s">
        <v>245</v>
      </c>
      <c r="B114" s="108" t="s">
        <v>246</v>
      </c>
      <c r="C114" s="52" t="n"/>
      <c r="D114" s="57" t="s">
        <v>171</v>
      </c>
    </row>
    <row customFormat="1" outlineLevel="1" r="115" s="105" spans="1:4">
      <c r="A115" s="48" t="s">
        <v>247</v>
      </c>
      <c r="B115" s="110" t="s">
        <v>173</v>
      </c>
      <c r="C115" s="86" t="s">
        <v>129</v>
      </c>
      <c r="D115" s="58" t="n">
        <v>41082</v>
      </c>
    </row>
    <row customFormat="1" outlineLevel="1" r="116" s="105" spans="1:4">
      <c r="A116" s="48" t="s">
        <v>248</v>
      </c>
      <c r="B116" s="109" t="s">
        <v>176</v>
      </c>
      <c r="C116" s="86" t="n"/>
      <c r="D116" s="58" t="s">
        <v>447</v>
      </c>
    </row>
    <row customFormat="1" outlineLevel="1" r="117" s="105" spans="1:4">
      <c r="A117" s="48" t="s">
        <v>249</v>
      </c>
      <c r="B117" s="110" t="s">
        <v>173</v>
      </c>
      <c r="C117" s="86" t="s">
        <v>129</v>
      </c>
      <c r="D117" s="58" t="n"/>
    </row>
    <row customFormat="1" outlineLevel="1" r="118" s="105" spans="1:4">
      <c r="A118" s="48" t="s">
        <v>250</v>
      </c>
      <c r="B118" s="109" t="s">
        <v>176</v>
      </c>
      <c r="C118" s="86" t="n"/>
      <c r="D118" s="58" t="n"/>
    </row>
    <row customFormat="1" outlineLevel="1" r="119" s="105" spans="1:4">
      <c r="A119" s="48" t="s">
        <v>251</v>
      </c>
      <c r="B119" s="110" t="s">
        <v>173</v>
      </c>
      <c r="C119" s="86" t="s">
        <v>129</v>
      </c>
      <c r="D119" s="58" t="n"/>
    </row>
    <row customFormat="1" outlineLevel="1" r="120" s="105" spans="1:4">
      <c r="A120" s="48" t="s">
        <v>252</v>
      </c>
      <c r="B120" s="109" t="s">
        <v>176</v>
      </c>
      <c r="C120" s="86" t="n"/>
      <c r="D120" s="58" t="n"/>
    </row>
    <row customFormat="1" outlineLevel="1" r="121" s="105" spans="1:4">
      <c r="A121" s="48" t="s">
        <v>253</v>
      </c>
      <c r="B121" s="110" t="s">
        <v>173</v>
      </c>
      <c r="C121" s="86" t="s">
        <v>129</v>
      </c>
      <c r="D121" s="58" t="n"/>
    </row>
    <row customFormat="1" outlineLevel="1" r="122" s="105" spans="1:4">
      <c r="A122" s="48" t="s">
        <v>254</v>
      </c>
      <c r="B122" s="109" t="s">
        <v>176</v>
      </c>
      <c r="C122" s="86" t="n"/>
      <c r="D122" s="58" t="n"/>
    </row>
    <row customFormat="1" outlineLevel="1" r="123" s="105" spans="1:4">
      <c r="A123" s="48" t="s">
        <v>255</v>
      </c>
      <c r="B123" s="110" t="s">
        <v>173</v>
      </c>
      <c r="C123" s="86" t="s">
        <v>129</v>
      </c>
      <c r="D123" s="58" t="n"/>
    </row>
    <row customFormat="1" outlineLevel="1" r="124" s="105" spans="1:4">
      <c r="A124" s="48" t="s">
        <v>256</v>
      </c>
      <c r="B124" s="109" t="s">
        <v>176</v>
      </c>
      <c r="C124" s="86" t="n"/>
      <c r="D124" s="58" t="n"/>
    </row>
    <row customFormat="1" outlineLevel="1" r="125" s="105" spans="1:4">
      <c r="A125" s="48" t="s">
        <v>257</v>
      </c>
      <c r="B125" s="110" t="s">
        <v>173</v>
      </c>
      <c r="C125" s="86" t="s">
        <v>129</v>
      </c>
      <c r="D125" s="58" t="n"/>
    </row>
    <row customFormat="1" outlineLevel="1" r="126" s="105" spans="1:4">
      <c r="A126" s="48" t="s">
        <v>258</v>
      </c>
      <c r="B126" s="109" t="s">
        <v>176</v>
      </c>
      <c r="C126" s="86" t="n"/>
      <c r="D126" s="58" t="n"/>
    </row>
    <row customFormat="1" outlineLevel="1" r="127" s="105" spans="1:4">
      <c r="A127" s="48" t="s">
        <v>259</v>
      </c>
      <c r="B127" s="110" t="s">
        <v>173</v>
      </c>
      <c r="C127" s="86" t="s">
        <v>129</v>
      </c>
      <c r="D127" s="58" t="n"/>
    </row>
    <row customFormat="1" outlineLevel="1" r="128" s="105" spans="1:4">
      <c r="A128" s="48" t="s">
        <v>260</v>
      </c>
      <c r="B128" s="109" t="s">
        <v>176</v>
      </c>
      <c r="C128" s="86" t="n"/>
      <c r="D128" s="58" t="n"/>
    </row>
    <row customFormat="1" outlineLevel="1" r="129" s="105" spans="1:4">
      <c r="A129" s="48" t="s">
        <v>448</v>
      </c>
      <c r="B129" s="110" t="s">
        <v>173</v>
      </c>
      <c r="C129" s="86" t="s">
        <v>129</v>
      </c>
      <c r="D129" s="58" t="n"/>
    </row>
    <row customFormat="1" outlineLevel="1" r="130" s="105" spans="1:4">
      <c r="A130" s="48" t="s">
        <v>449</v>
      </c>
      <c r="B130" s="109" t="s">
        <v>176</v>
      </c>
      <c r="C130" s="86" t="n"/>
      <c r="D130" s="58" t="n"/>
    </row>
    <row customFormat="1" r="131" s="69" spans="1:4">
      <c r="A131" s="62" t="n">
        <v>8</v>
      </c>
      <c r="B131" s="38" t="s">
        <v>450</v>
      </c>
      <c r="C131" s="38" t="n"/>
      <c r="D131" s="40" t="n"/>
    </row>
    <row r="132" spans="1:4">
      <c r="A132" s="64" t="s">
        <v>262</v>
      </c>
      <c r="B132" s="92" t="s">
        <v>263</v>
      </c>
      <c r="C132" s="86" t="s">
        <v>129</v>
      </c>
      <c r="D132" s="70" t="n">
        <v>4127.98</v>
      </c>
    </row>
    <row r="133" spans="1:4">
      <c r="A133" s="64" t="s">
        <v>264</v>
      </c>
      <c r="B133" s="92" t="s">
        <v>265</v>
      </c>
      <c r="C133" s="86" t="s">
        <v>138</v>
      </c>
      <c r="D133" s="70" t="n">
        <v>51560</v>
      </c>
    </row>
    <row r="134" spans="1:4">
      <c r="A134" s="65" t="s">
        <v>266</v>
      </c>
      <c r="B134" s="71" t="s">
        <v>267</v>
      </c>
      <c r="C134" s="38" t="n"/>
      <c r="D134" s="40" t="n"/>
    </row>
    <row customHeight="1" ht="33.75" r="135" spans="1:4">
      <c r="A135" s="72" t="s">
        <v>268</v>
      </c>
      <c r="B135" s="92" t="s">
        <v>11</v>
      </c>
      <c r="C135" s="92" t="n"/>
      <c r="D135" s="58" t="s">
        <v>451</v>
      </c>
    </row>
    <row customHeight="1" ht="15.75" r="136" spans="1:4">
      <c r="A136" s="61" t="s">
        <v>270</v>
      </c>
      <c r="B136" s="74" t="s">
        <v>271</v>
      </c>
      <c r="C136" s="86" t="s">
        <v>129</v>
      </c>
      <c r="D136" s="58" t="n">
        <v>525.8</v>
      </c>
    </row>
    <row customHeight="1" ht="15.75" r="137" spans="1:4">
      <c r="A137" s="61" t="s">
        <v>272</v>
      </c>
      <c r="B137" s="74" t="s">
        <v>273</v>
      </c>
      <c r="C137" s="86" t="s">
        <v>138</v>
      </c>
      <c r="D137" s="58" t="n">
        <v>6572.5</v>
      </c>
    </row>
    <row customHeight="1" ht="15.75" r="138" spans="1:4">
      <c r="A138" s="61" t="s">
        <v>274</v>
      </c>
      <c r="B138" s="74" t="s">
        <v>275</v>
      </c>
      <c r="C138" s="86" t="s">
        <v>145</v>
      </c>
      <c r="D138" s="58" t="n">
        <v>1.28</v>
      </c>
    </row>
    <row customHeight="1" ht="44.25" r="139" spans="1:4">
      <c r="A139" s="61" t="s">
        <v>276</v>
      </c>
      <c r="B139" s="92" t="s">
        <v>11</v>
      </c>
      <c r="C139" s="92" t="n"/>
      <c r="D139" s="58" t="s">
        <v>452</v>
      </c>
    </row>
    <row customHeight="1" ht="15.75" r="140" spans="1:4">
      <c r="A140" s="61" t="s">
        <v>278</v>
      </c>
      <c r="B140" s="74" t="s">
        <v>271</v>
      </c>
      <c r="C140" s="86" t="s">
        <v>129</v>
      </c>
      <c r="D140" s="58" t="n">
        <v>217.7</v>
      </c>
    </row>
    <row customHeight="1" ht="15.75" r="141" spans="1:4">
      <c r="A141" s="61" t="s">
        <v>279</v>
      </c>
      <c r="B141" s="74" t="s">
        <v>273</v>
      </c>
      <c r="C141" s="86" t="s">
        <v>138</v>
      </c>
      <c r="D141" s="58" t="n">
        <v>2721.25</v>
      </c>
    </row>
    <row customHeight="1" ht="15.75" r="142" spans="1:4">
      <c r="A142" s="61" t="s">
        <v>280</v>
      </c>
      <c r="B142" s="74" t="s">
        <v>275</v>
      </c>
      <c r="C142" s="86" t="s">
        <v>145</v>
      </c>
      <c r="D142" s="58" t="n">
        <v>0.53</v>
      </c>
    </row>
    <row customHeight="1" ht="39" r="143" spans="1:4">
      <c r="A143" s="61" t="s">
        <v>281</v>
      </c>
      <c r="B143" s="92" t="s">
        <v>11</v>
      </c>
      <c r="C143" s="92" t="n"/>
      <c r="D143" s="58" t="s">
        <v>453</v>
      </c>
    </row>
    <row customHeight="1" ht="15.75" r="144" spans="1:4">
      <c r="A144" s="61" t="s">
        <v>283</v>
      </c>
      <c r="B144" s="74" t="s">
        <v>271</v>
      </c>
      <c r="C144" s="86" t="s">
        <v>129</v>
      </c>
      <c r="D144" s="58" t="n">
        <v>12.32</v>
      </c>
    </row>
    <row customHeight="1" ht="15.75" r="145" spans="1:4">
      <c r="A145" s="61" t="s">
        <v>284</v>
      </c>
      <c r="B145" s="74" t="s">
        <v>273</v>
      </c>
      <c r="C145" s="86" t="s">
        <v>138</v>
      </c>
      <c r="D145" s="58" t="n">
        <v>154</v>
      </c>
    </row>
    <row customHeight="1" ht="15.75" r="146" spans="1:4">
      <c r="A146" s="61" t="s">
        <v>285</v>
      </c>
      <c r="B146" s="74" t="s">
        <v>275</v>
      </c>
      <c r="C146" s="86" t="s">
        <v>145</v>
      </c>
      <c r="D146" s="58" t="n">
        <v>0.03</v>
      </c>
    </row>
    <row customHeight="1" ht="35.25" r="147" spans="1:4">
      <c r="A147" s="61" t="s">
        <v>286</v>
      </c>
      <c r="B147" s="92" t="s">
        <v>11</v>
      </c>
      <c r="C147" s="92" t="n"/>
      <c r="D147" s="58" t="s">
        <v>454</v>
      </c>
    </row>
    <row customHeight="1" ht="15.75" r="148" spans="1:4">
      <c r="A148" s="61" t="s">
        <v>288</v>
      </c>
      <c r="B148" s="74" t="s">
        <v>271</v>
      </c>
      <c r="C148" s="86" t="s">
        <v>129</v>
      </c>
      <c r="D148" s="58" t="n">
        <v>1207.8</v>
      </c>
    </row>
    <row customHeight="1" ht="15.75" r="149" spans="1:4">
      <c r="A149" s="61" t="s">
        <v>289</v>
      </c>
      <c r="B149" s="74" t="s">
        <v>273</v>
      </c>
      <c r="C149" s="86" t="s">
        <v>138</v>
      </c>
      <c r="D149" s="58" t="n">
        <v>15097.6</v>
      </c>
    </row>
    <row customHeight="1" ht="15.75" r="150" spans="1:4">
      <c r="A150" s="61" t="s">
        <v>290</v>
      </c>
      <c r="B150" s="74" t="s">
        <v>275</v>
      </c>
      <c r="C150" s="86" t="s">
        <v>145</v>
      </c>
      <c r="D150" s="58" t="n">
        <v>2.94</v>
      </c>
    </row>
    <row customHeight="1" ht="30.75" r="151" spans="1:4">
      <c r="A151" s="61" t="s">
        <v>291</v>
      </c>
      <c r="B151" s="92" t="s">
        <v>11</v>
      </c>
      <c r="C151" s="92" t="n"/>
      <c r="D151" s="58" t="s">
        <v>455</v>
      </c>
    </row>
    <row customHeight="1" ht="15.75" r="152" spans="1:4">
      <c r="A152" s="61" t="s">
        <v>293</v>
      </c>
      <c r="B152" s="74" t="s">
        <v>271</v>
      </c>
      <c r="C152" s="86" t="s">
        <v>129</v>
      </c>
      <c r="D152" s="58" t="n">
        <v>2156.8</v>
      </c>
    </row>
    <row customHeight="1" ht="15.75" r="153" spans="1:4">
      <c r="A153" s="61" t="s">
        <v>294</v>
      </c>
      <c r="B153" s="74" t="s">
        <v>273</v>
      </c>
      <c r="C153" s="86" t="s">
        <v>138</v>
      </c>
      <c r="D153" s="58" t="n">
        <v>26960</v>
      </c>
    </row>
    <row customHeight="1" ht="15.75" r="154" spans="1:4">
      <c r="A154" s="61" t="s">
        <v>295</v>
      </c>
      <c r="B154" s="74" t="s">
        <v>275</v>
      </c>
      <c r="C154" s="86" t="s">
        <v>145</v>
      </c>
      <c r="D154" s="58" t="n">
        <v>5.25</v>
      </c>
    </row>
    <row customHeight="1" ht="15.75" r="155" spans="1:4">
      <c r="A155" s="61" t="s">
        <v>296</v>
      </c>
      <c r="B155" s="92" t="s">
        <v>11</v>
      </c>
      <c r="C155" s="92" t="n"/>
      <c r="D155" s="58" t="n"/>
    </row>
    <row customHeight="1" ht="15.75" r="156" spans="1:4">
      <c r="A156" s="61" t="s">
        <v>298</v>
      </c>
      <c r="B156" s="74" t="s">
        <v>271</v>
      </c>
      <c r="C156" s="86" t="s">
        <v>129</v>
      </c>
      <c r="D156" s="58" t="n"/>
    </row>
    <row customHeight="1" ht="15.75" r="157" spans="1:4">
      <c r="A157" s="61" t="s">
        <v>299</v>
      </c>
      <c r="B157" s="74" t="s">
        <v>273</v>
      </c>
      <c r="C157" s="86" t="s">
        <v>138</v>
      </c>
      <c r="D157" s="58" t="n"/>
    </row>
    <row customHeight="1" ht="15.75" r="158" spans="1:4">
      <c r="A158" s="61" t="s">
        <v>300</v>
      </c>
      <c r="B158" s="74" t="s">
        <v>275</v>
      </c>
      <c r="C158" s="86" t="s">
        <v>145</v>
      </c>
      <c r="D158" s="58" t="n"/>
    </row>
    <row r="159" spans="1:4">
      <c r="A159" s="62" t="n">
        <v>9</v>
      </c>
      <c r="B159" s="39" t="s">
        <v>456</v>
      </c>
      <c r="C159" s="39" t="n"/>
      <c r="D159" s="40" t="n"/>
    </row>
    <row r="160" spans="1:4">
      <c r="A160" s="72" t="s">
        <v>302</v>
      </c>
      <c r="B160" s="92" t="s">
        <v>303</v>
      </c>
      <c r="C160" s="92" t="n"/>
      <c r="D160" s="122" t="s">
        <v>39</v>
      </c>
    </row>
    <row customHeight="1" ht="41.4" r="161" spans="1:4">
      <c r="A161" s="61" t="s">
        <v>305</v>
      </c>
      <c r="B161" s="92" t="s">
        <v>306</v>
      </c>
      <c r="C161" s="92" t="n"/>
      <c r="D161" s="122" t="s">
        <v>457</v>
      </c>
    </row>
    <row r="162" spans="1:4">
      <c r="A162" s="61" t="s">
        <v>308</v>
      </c>
      <c r="B162" s="74" t="s">
        <v>263</v>
      </c>
      <c r="C162" s="86" t="s">
        <v>129</v>
      </c>
      <c r="D162" s="122" t="n">
        <v>36954.403</v>
      </c>
    </row>
    <row r="163" spans="1:4">
      <c r="A163" s="61" t="s">
        <v>309</v>
      </c>
      <c r="B163" s="74" t="s">
        <v>265</v>
      </c>
      <c r="C163" s="86" t="s">
        <v>138</v>
      </c>
      <c r="D163" s="122" t="n">
        <v>461930</v>
      </c>
    </row>
    <row r="164" spans="1:4">
      <c r="A164" s="73" t="s">
        <v>310</v>
      </c>
      <c r="B164" s="71" t="s">
        <v>311</v>
      </c>
      <c r="C164" s="92" t="n"/>
      <c r="D164" s="122" t="n"/>
    </row>
    <row customHeight="1" ht="27.6" r="165" spans="1:4">
      <c r="A165" s="61" t="s">
        <v>312</v>
      </c>
      <c r="B165" s="74" t="s">
        <v>141</v>
      </c>
      <c r="C165" s="74" t="n"/>
      <c r="D165" s="122" t="s">
        <v>458</v>
      </c>
    </row>
    <row r="166" spans="1:4">
      <c r="A166" s="61" t="s">
        <v>314</v>
      </c>
      <c r="B166" s="110" t="s">
        <v>315</v>
      </c>
      <c r="C166" s="110" t="n"/>
      <c r="D166" s="122" t="s">
        <v>316</v>
      </c>
    </row>
    <row customHeight="1" ht="15.6" r="167" spans="1:4">
      <c r="A167" s="61" t="s">
        <v>317</v>
      </c>
      <c r="B167" s="110" t="s">
        <v>318</v>
      </c>
      <c r="C167" s="110" t="n"/>
      <c r="D167" s="50" t="s">
        <v>319</v>
      </c>
    </row>
    <row r="168" spans="1:4">
      <c r="A168" s="61" t="s">
        <v>320</v>
      </c>
      <c r="B168" s="110" t="s">
        <v>321</v>
      </c>
      <c r="C168" s="86" t="s">
        <v>129</v>
      </c>
      <c r="D168" s="122" t="n">
        <v>36954.403</v>
      </c>
    </row>
    <row r="169" spans="1:4">
      <c r="A169" s="61" t="s">
        <v>322</v>
      </c>
      <c r="B169" s="110" t="s">
        <v>323</v>
      </c>
      <c r="C169" s="86" t="s">
        <v>138</v>
      </c>
      <c r="D169" s="122" t="n">
        <v>461930</v>
      </c>
    </row>
    <row r="170" spans="1:4">
      <c r="A170" s="61" t="s">
        <v>324</v>
      </c>
      <c r="B170" s="74" t="s">
        <v>141</v>
      </c>
      <c r="C170" s="74" t="n"/>
      <c r="D170" s="122" t="n"/>
    </row>
    <row r="171" spans="1:4">
      <c r="A171" s="61" t="s">
        <v>326</v>
      </c>
      <c r="B171" s="110" t="s">
        <v>315</v>
      </c>
      <c r="C171" s="110" t="n"/>
      <c r="D171" s="122" t="n"/>
    </row>
    <row customHeight="1" ht="15.6" r="172" spans="1:4">
      <c r="A172" s="61" t="s">
        <v>327</v>
      </c>
      <c r="B172" s="110" t="s">
        <v>318</v>
      </c>
      <c r="C172" s="110" t="n"/>
      <c r="D172" s="50" t="n"/>
    </row>
    <row r="173" spans="1:4">
      <c r="A173" s="61" t="s">
        <v>328</v>
      </c>
      <c r="B173" s="110" t="s">
        <v>329</v>
      </c>
      <c r="C173" s="86" t="s">
        <v>129</v>
      </c>
      <c r="D173" s="122" t="n"/>
    </row>
    <row r="174" spans="1:4">
      <c r="A174" s="61" t="s">
        <v>330</v>
      </c>
      <c r="B174" s="110" t="s">
        <v>323</v>
      </c>
      <c r="C174" s="86" t="s">
        <v>138</v>
      </c>
      <c r="D174" s="122" t="n"/>
    </row>
    <row r="175" spans="1:4">
      <c r="A175" s="61" t="s">
        <v>331</v>
      </c>
      <c r="B175" s="74" t="s">
        <v>141</v>
      </c>
      <c r="C175" s="74" t="n"/>
      <c r="D175" s="122" t="n"/>
    </row>
    <row r="176" spans="1:4">
      <c r="A176" s="61" t="s">
        <v>332</v>
      </c>
      <c r="B176" s="110" t="s">
        <v>315</v>
      </c>
      <c r="C176" s="110" t="n"/>
      <c r="D176" s="122" t="n"/>
    </row>
    <row customHeight="1" ht="15.6" r="177" spans="1:4">
      <c r="A177" s="61" t="s">
        <v>333</v>
      </c>
      <c r="B177" s="110" t="s">
        <v>318</v>
      </c>
      <c r="C177" s="110" t="n"/>
      <c r="D177" s="50" t="n"/>
    </row>
    <row r="178" spans="1:4">
      <c r="A178" s="61" t="s">
        <v>334</v>
      </c>
      <c r="B178" s="110" t="s">
        <v>329</v>
      </c>
      <c r="C178" s="86" t="s">
        <v>129</v>
      </c>
      <c r="D178" s="122" t="n"/>
    </row>
    <row r="179" spans="1:4">
      <c r="A179" s="61" t="s">
        <v>335</v>
      </c>
      <c r="B179" s="110" t="s">
        <v>323</v>
      </c>
      <c r="C179" s="86" t="s">
        <v>138</v>
      </c>
      <c r="D179" s="122" t="n"/>
    </row>
    <row r="180" spans="1:4">
      <c r="A180" s="61" t="s">
        <v>459</v>
      </c>
      <c r="B180" s="74" t="s">
        <v>141</v>
      </c>
      <c r="C180" s="74" t="n"/>
      <c r="D180" s="122" t="n"/>
    </row>
    <row r="181" spans="1:4">
      <c r="A181" s="61" t="s">
        <v>460</v>
      </c>
      <c r="B181" s="110" t="s">
        <v>315</v>
      </c>
      <c r="C181" s="110" t="n"/>
      <c r="D181" s="122" t="n"/>
    </row>
    <row customHeight="1" ht="15.6" r="182" spans="1:4">
      <c r="A182" s="61" t="s">
        <v>461</v>
      </c>
      <c r="B182" s="110" t="s">
        <v>318</v>
      </c>
      <c r="C182" s="110" t="n"/>
      <c r="D182" s="50" t="n"/>
    </row>
    <row r="183" spans="1:4">
      <c r="A183" s="61" t="s">
        <v>462</v>
      </c>
      <c r="B183" s="110" t="s">
        <v>329</v>
      </c>
      <c r="C183" s="86" t="s">
        <v>129</v>
      </c>
      <c r="D183" s="122" t="n"/>
    </row>
    <row r="184" spans="1:4">
      <c r="A184" s="61" t="s">
        <v>463</v>
      </c>
      <c r="B184" s="110" t="s">
        <v>323</v>
      </c>
      <c r="C184" s="86" t="s">
        <v>138</v>
      </c>
      <c r="D184" s="122" t="n"/>
    </row>
    <row customFormat="1" customHeight="1" ht="15" r="185" s="41" spans="1:4">
      <c r="A185" s="46" t="n">
        <v>10</v>
      </c>
      <c r="B185" s="39" t="s">
        <v>336</v>
      </c>
      <c r="C185" s="39" t="n"/>
      <c r="D185" s="40" t="n"/>
    </row>
    <row customFormat="1" customHeight="1" ht="55.2" r="186" s="79" spans="1:4">
      <c r="A186" s="48" t="s">
        <v>337</v>
      </c>
      <c r="B186" s="92" t="s">
        <v>338</v>
      </c>
      <c r="C186" s="92" t="n"/>
      <c r="D186" s="122" t="s">
        <v>464</v>
      </c>
    </row>
    <row customFormat="1" customHeight="1" ht="27.6" r="187" s="79" spans="1:4">
      <c r="A187" s="48" t="s">
        <v>340</v>
      </c>
      <c r="B187" s="92" t="s">
        <v>341</v>
      </c>
      <c r="C187" s="92" t="n"/>
      <c r="D187" s="122" t="s">
        <v>465</v>
      </c>
    </row>
    <row customFormat="1" customHeight="1" ht="27.6" r="188" s="79" spans="1:4">
      <c r="A188" s="48" t="s">
        <v>343</v>
      </c>
      <c r="B188" s="92" t="s">
        <v>344</v>
      </c>
      <c r="C188" s="92" t="n"/>
      <c r="D188" s="122" t="s">
        <v>466</v>
      </c>
    </row>
    <row customFormat="1" r="189" s="79" spans="1:4">
      <c r="A189" s="46" t="n">
        <v>11</v>
      </c>
      <c r="B189" s="39" t="s">
        <v>346</v>
      </c>
      <c r="C189" s="39" t="n"/>
      <c r="D189" s="80" t="n"/>
    </row>
    <row customFormat="1" customHeight="1" ht="96.59999999999999" r="190" s="79" spans="1:4">
      <c r="A190" s="48" t="s">
        <v>347</v>
      </c>
      <c r="B190" s="92" t="s">
        <v>348</v>
      </c>
      <c r="C190" s="92" t="n"/>
      <c r="D190" s="122" t="s">
        <v>467</v>
      </c>
    </row>
    <row r="191" spans="1:4">
      <c r="A191" s="48" t="s">
        <v>349</v>
      </c>
      <c r="B191" s="92" t="s">
        <v>350</v>
      </c>
      <c r="C191" s="92" t="s">
        <v>351</v>
      </c>
      <c r="D191" s="122" t="n">
        <v>1000</v>
      </c>
    </row>
    <row customFormat="1" customHeight="1" ht="27.6" r="192" s="41" spans="1:4">
      <c r="A192" s="46" t="n">
        <v>12</v>
      </c>
      <c r="B192" s="66" t="s">
        <v>352</v>
      </c>
      <c r="C192" s="66" t="n"/>
      <c r="D192" s="81" t="s">
        <v>353</v>
      </c>
    </row>
    <row customHeight="1" ht="27.6" r="193" spans="1:4">
      <c r="A193" s="46" t="n">
        <v>13</v>
      </c>
      <c r="B193" s="66" t="s">
        <v>354</v>
      </c>
      <c r="C193" s="66" t="n"/>
      <c r="D193" s="122" t="n"/>
    </row>
    <row customHeight="1" ht="27.6" r="194" spans="1:4">
      <c r="A194" s="46" t="n">
        <v>14</v>
      </c>
      <c r="B194" s="66" t="s">
        <v>355</v>
      </c>
      <c r="C194" s="66" t="n"/>
      <c r="D194" s="122" t="n"/>
    </row>
    <row r="195" spans="1:4">
      <c r="A195" s="82" t="n">
        <v>15</v>
      </c>
      <c r="B195" s="40" t="s">
        <v>468</v>
      </c>
      <c r="C195" s="40" t="n"/>
      <c r="D195" s="84" t="n"/>
    </row>
    <row r="196" spans="1:4">
      <c r="A196" s="100" t="s">
        <v>357</v>
      </c>
      <c r="B196" s="92" t="s">
        <v>358</v>
      </c>
      <c r="C196" s="86" t="s">
        <v>359</v>
      </c>
      <c r="D196" s="87" t="n">
        <v>21429.84</v>
      </c>
    </row>
    <row r="197" spans="1:4">
      <c r="A197" s="100" t="s">
        <v>360</v>
      </c>
      <c r="B197" s="92" t="s">
        <v>361</v>
      </c>
      <c r="C197" s="86" t="n"/>
      <c r="D197" s="87">
        <f>18673.21-1972.16-1378.34</f>
        <v/>
      </c>
    </row>
    <row r="198" spans="1:4">
      <c r="A198" s="100" t="s">
        <v>362</v>
      </c>
      <c r="B198" s="110" t="s">
        <v>363</v>
      </c>
      <c r="C198" s="86" t="s">
        <v>359</v>
      </c>
      <c r="D198" s="87" t="n">
        <v>0</v>
      </c>
    </row>
    <row r="199" spans="1:4">
      <c r="A199" s="100" t="s">
        <v>364</v>
      </c>
      <c r="B199" s="92" t="s">
        <v>365</v>
      </c>
      <c r="C199" s="86" t="n"/>
      <c r="D199" s="87">
        <f>D200</f>
        <v/>
      </c>
    </row>
    <row r="200" spans="1:4">
      <c r="A200" s="100" t="s">
        <v>366</v>
      </c>
      <c r="B200" s="110" t="s">
        <v>367</v>
      </c>
      <c r="C200" s="86" t="s">
        <v>359</v>
      </c>
      <c r="D200" s="87" t="n">
        <v>1378.34</v>
      </c>
    </row>
    <row r="201" spans="1:4">
      <c r="A201" s="100" t="s">
        <v>368</v>
      </c>
      <c r="B201" s="110" t="s">
        <v>369</v>
      </c>
      <c r="C201" s="86" t="s">
        <v>370</v>
      </c>
      <c r="D201" s="149" t="n">
        <v>192120</v>
      </c>
    </row>
    <row r="202" spans="1:4">
      <c r="A202" s="100" t="s">
        <v>371</v>
      </c>
      <c r="B202" s="110" t="s">
        <v>372</v>
      </c>
      <c r="C202" s="86" t="s">
        <v>373</v>
      </c>
      <c r="D202" s="149">
        <f>D201/D209</f>
        <v/>
      </c>
    </row>
    <row r="203" spans="1:4">
      <c r="A203" s="100" t="s">
        <v>374</v>
      </c>
      <c r="B203" s="92" t="s">
        <v>375</v>
      </c>
      <c r="C203" s="86" t="s">
        <v>359</v>
      </c>
      <c r="D203" s="87" t="n">
        <v>1972.16</v>
      </c>
    </row>
    <row r="204" spans="1:4">
      <c r="A204" s="100" t="s">
        <v>376</v>
      </c>
      <c r="B204" s="92" t="s">
        <v>377</v>
      </c>
      <c r="C204" s="86" t="s">
        <v>359</v>
      </c>
      <c r="D204" s="87" t="n">
        <v>0</v>
      </c>
    </row>
    <row r="205" spans="1:4">
      <c r="A205" s="100" t="s">
        <v>378</v>
      </c>
      <c r="B205" s="92" t="s">
        <v>379</v>
      </c>
      <c r="C205" s="86" t="s">
        <v>359</v>
      </c>
      <c r="D205" s="87" t="n"/>
    </row>
    <row r="206" spans="1:4">
      <c r="A206" s="100" t="s">
        <v>380</v>
      </c>
      <c r="B206" s="92" t="s">
        <v>381</v>
      </c>
      <c r="C206" s="86" t="s">
        <v>359</v>
      </c>
      <c r="D206" s="87" t="n"/>
    </row>
    <row r="207" spans="1:4">
      <c r="A207" s="100" t="s">
        <v>382</v>
      </c>
      <c r="B207" s="92" t="s">
        <v>383</v>
      </c>
      <c r="C207" s="86" t="s">
        <v>359</v>
      </c>
      <c r="D207" s="125">
        <f>SUM(D196,D197,D199,D203,D204,D205,D206)</f>
        <v/>
      </c>
    </row>
    <row r="208" spans="1:4">
      <c r="A208" s="100" t="s">
        <v>384</v>
      </c>
      <c r="B208" s="92" t="s">
        <v>385</v>
      </c>
      <c r="C208" s="86" t="s">
        <v>386</v>
      </c>
      <c r="D208" s="149" t="n">
        <v>279211.41</v>
      </c>
    </row>
    <row r="209" spans="1:4">
      <c r="A209" s="100" t="s">
        <v>387</v>
      </c>
      <c r="B209" s="92" t="s">
        <v>388</v>
      </c>
      <c r="C209" s="92" t="s">
        <v>389</v>
      </c>
      <c r="D209" s="149" t="n">
        <v>41885.9</v>
      </c>
    </row>
    <row r="210" spans="1:4">
      <c r="A210" s="100" t="s">
        <v>390</v>
      </c>
      <c r="B210" s="92" t="s">
        <v>469</v>
      </c>
      <c r="C210" s="86" t="s">
        <v>392</v>
      </c>
      <c r="D210" s="149" t="n">
        <v>97.84999999999999</v>
      </c>
    </row>
    <row r="211" spans="1:4">
      <c r="A211" s="100" t="n"/>
      <c r="B211" s="92" t="s">
        <v>470</v>
      </c>
      <c r="C211" s="86" t="s">
        <v>392</v>
      </c>
      <c r="D211" s="149" t="n">
        <v>99.51000000000001</v>
      </c>
    </row>
    <row r="212" spans="1:4">
      <c r="A212" s="100" t="s">
        <v>393</v>
      </c>
      <c r="B212" s="92" t="s">
        <v>469</v>
      </c>
      <c r="C212" s="86" t="s">
        <v>394</v>
      </c>
      <c r="D212" s="149" t="n">
        <v>652.35</v>
      </c>
    </row>
    <row r="213" spans="1:4">
      <c r="A213" s="100" t="n"/>
      <c r="B213" s="92" t="s">
        <v>470</v>
      </c>
      <c r="C213" s="86" t="s">
        <v>394</v>
      </c>
      <c r="D213" s="149" t="n">
        <v>663.39</v>
      </c>
    </row>
    <row customHeight="1" ht="15.6" r="214" spans="1:4">
      <c r="A214" s="100" t="s">
        <v>395</v>
      </c>
      <c r="B214" s="92" t="s">
        <v>396</v>
      </c>
      <c r="C214" s="86" t="n"/>
      <c r="D214" s="81" t="n"/>
    </row>
    <row customHeight="1" ht="27.6" r="215" spans="1:4">
      <c r="A215" s="100" t="s">
        <v>397</v>
      </c>
      <c r="B215" s="111" t="s">
        <v>398</v>
      </c>
      <c r="C215" s="86" t="n"/>
      <c r="D215" s="149" t="n"/>
    </row>
    <row r="216" spans="1:4">
      <c r="A216" s="100" t="s">
        <v>399</v>
      </c>
      <c r="B216" s="112" t="s">
        <v>269</v>
      </c>
      <c r="C216" s="86" t="s">
        <v>471</v>
      </c>
      <c r="D216" s="149" t="n">
        <v>9.66</v>
      </c>
    </row>
    <row r="217" spans="1:4">
      <c r="A217" s="100" t="s">
        <v>402</v>
      </c>
      <c r="B217" s="112" t="s">
        <v>472</v>
      </c>
      <c r="C217" s="86" t="s">
        <v>471</v>
      </c>
      <c r="D217" s="149" t="n">
        <v>12.8</v>
      </c>
    </row>
    <row r="218" spans="1:4">
      <c r="A218" s="100" t="s">
        <v>403</v>
      </c>
      <c r="B218" s="112" t="s">
        <v>287</v>
      </c>
      <c r="C218" s="86" t="s">
        <v>471</v>
      </c>
      <c r="D218" s="149" t="n">
        <v>1.2</v>
      </c>
    </row>
    <row r="219" spans="1:4">
      <c r="A219" s="100" t="s">
        <v>404</v>
      </c>
      <c r="B219" s="112" t="s">
        <v>473</v>
      </c>
      <c r="C219" s="86" t="s">
        <v>471</v>
      </c>
      <c r="D219" s="149" t="n">
        <v>59.09</v>
      </c>
    </row>
    <row customFormat="1" r="220" s="41" spans="1:4">
      <c r="A220" s="46" t="n">
        <v>16</v>
      </c>
      <c r="B220" s="83" t="s">
        <v>405</v>
      </c>
      <c r="C220" s="52" t="n"/>
      <c r="D220" s="40" t="n"/>
    </row>
    <row customFormat="1" r="221" s="105" spans="1:4">
      <c r="A221" s="96" t="s">
        <v>406</v>
      </c>
      <c r="B221" s="92" t="s">
        <v>407</v>
      </c>
      <c r="C221" s="86" t="n"/>
      <c r="D221" s="146" t="n"/>
    </row>
    <row customFormat="1" customHeight="1" ht="27.6" r="222" s="105" spans="1:4">
      <c r="A222" s="96" t="s">
        <v>409</v>
      </c>
      <c r="B222" s="92" t="s">
        <v>410</v>
      </c>
      <c r="C222" s="86" t="n"/>
      <c r="D222" s="146" t="n"/>
    </row>
    <row customFormat="1" r="223" s="105" spans="1:4">
      <c r="A223" s="96" t="s">
        <v>412</v>
      </c>
      <c r="B223" s="92" t="s">
        <v>413</v>
      </c>
      <c r="C223" s="86" t="n"/>
      <c r="D223" s="146" t="n"/>
    </row>
    <row customFormat="1" customHeight="1" ht="27.6" r="224" s="105" spans="1:4">
      <c r="A224" s="48" t="s">
        <v>415</v>
      </c>
      <c r="B224" s="92" t="s">
        <v>474</v>
      </c>
      <c r="C224" s="86" t="s">
        <v>359</v>
      </c>
      <c r="D224" s="58" t="n"/>
    </row>
    <row customFormat="1" r="225" s="105" spans="1:4">
      <c r="A225" s="100" t="s">
        <v>418</v>
      </c>
      <c r="B225" s="113" t="s">
        <v>419</v>
      </c>
      <c r="C225" s="86" t="s">
        <v>359</v>
      </c>
      <c r="D225" s="58" t="n"/>
    </row>
    <row customFormat="1" r="226" s="105" spans="1:4">
      <c r="A226" s="100" t="s">
        <v>420</v>
      </c>
      <c r="B226" s="113" t="s">
        <v>421</v>
      </c>
      <c r="C226" s="86" t="s">
        <v>359</v>
      </c>
      <c r="D226" s="58" t="n"/>
    </row>
    <row customFormat="1" r="227" s="41" spans="1:4">
      <c r="A227" s="46" t="n">
        <v>17</v>
      </c>
      <c r="B227" s="83" t="s">
        <v>422</v>
      </c>
      <c r="C227" s="52" t="n"/>
      <c r="D227" s="40" t="n"/>
    </row>
    <row customFormat="1" r="228" s="105" spans="1:4">
      <c r="A228" s="96" t="s">
        <v>423</v>
      </c>
      <c r="B228" s="92" t="s">
        <v>424</v>
      </c>
      <c r="C228" s="86" t="n"/>
      <c r="D228" s="146" t="n"/>
    </row>
    <row customFormat="1" customHeight="1" ht="41.4" r="229" s="105" spans="1:4">
      <c r="A229" s="48" t="s">
        <v>425</v>
      </c>
      <c r="B229" s="92" t="s">
        <v>475</v>
      </c>
      <c r="C229" s="86" t="s">
        <v>359</v>
      </c>
      <c r="D229" s="58" t="n"/>
    </row>
    <row customFormat="1" r="230" s="105" spans="1:4">
      <c r="A230" s="100" t="s">
        <v>427</v>
      </c>
      <c r="B230" s="113" t="s">
        <v>419</v>
      </c>
      <c r="C230" s="86" t="s">
        <v>359</v>
      </c>
      <c r="D230" s="58" t="n"/>
    </row>
    <row customFormat="1" r="231" s="105" spans="1:4">
      <c r="A231" s="100" t="s">
        <v>428</v>
      </c>
      <c r="B231" s="113" t="s">
        <v>421</v>
      </c>
      <c r="C231" s="86" t="s">
        <v>359</v>
      </c>
      <c r="D231" s="58" t="n"/>
    </row>
    <row customFormat="1" r="232" s="102" spans="1:4"/>
  </sheetData>
  <dataValidations count="4">
    <dataValidation allowBlank="0" showErrorMessage="1" showInputMessage="1" sqref="D214" type="list">
      <formula1>"Да, Нет"</formula1>
    </dataValidation>
    <dataValidation allowBlank="0" showErrorMessage="1" showInputMessage="1" sqref="D192" type="list">
      <formula1>"Да, Нет, В процессе внедрения"</formula1>
    </dataValidation>
    <dataValidation allowBlank="0" showErrorMessage="1" showInputMessage="1" sqref="D167 D172 D177 D182" type="list">
      <formula1>"IV, V"</formula1>
    </dataValidation>
    <dataValidation allowBlank="0" showErrorMessage="1" showInputMessage="1" sqref="D14 D17 D20" type="list">
      <formula1>"Автоматическая, Ручная, Комбинированная"</formula1>
    </dataValidation>
  </dataValidations>
  <printOptions horizontalCentered="1"/>
  <pageMargins bottom="0.7874015748031497" footer="0.1968503937007874" header="0.3149606299212598" left="0.3937007874015748" right="0.3937007874015748" top="0.7874015748031497"/>
  <pageSetup firstPageNumber="413" fitToHeight="0" horizontalDpi="300" orientation="landscape" paperSize="9" scale="35" useFirstPageNumber="1" verticalDpi="300"/>
  <headerFooter>
    <oddHeader/>
    <oddFooter>&amp;C&amp;P</oddFooter>
    <evenHeader/>
    <evenFooter/>
    <firstHeader/>
    <firstFooter/>
  </headerFooter>
  <legacyDrawing xmlns:r="http://schemas.openxmlformats.org/officeDocument/2006/relationships" r:id="anysvml"/>
</worksheet>
</file>

<file path=xl/worksheets/sheet4.xml><?xml version="1.0" encoding="utf-8"?>
<worksheet xmlns="http://schemas.openxmlformats.org/spreadsheetml/2006/main">
  <sheetPr>
    <outlinePr summaryBelow="1" summaryRight="1"/>
    <pageSetUpPr fitToPage="1"/>
  </sheetPr>
  <dimension ref="A1:D229"/>
  <sheetViews>
    <sheetView workbookViewId="0" zoomScale="85" zoomScaleNormal="85" zoomScalePageLayoutView="55">
      <selection activeCell="A1" sqref="A1"/>
    </sheetView>
  </sheetViews>
  <sheetFormatPr baseColWidth="8" defaultColWidth="8.88671875" defaultRowHeight="13.8" outlineLevelCol="0" outlineLevelRow="1"/>
  <cols>
    <col bestFit="1" customWidth="1" max="1" min="1" style="105" width="11.33203125"/>
    <col customWidth="1" max="2" min="2" style="105" width="81.109375"/>
    <col customWidth="1" max="3" min="3" style="105" width="13"/>
    <col customWidth="1" max="4" min="4" style="105" width="35"/>
    <col customWidth="1" max="16384" min="5" style="105" width="8.88671875"/>
  </cols>
  <sheetData>
    <row r="1" spans="1:4">
      <c r="B1" s="22" t="n"/>
      <c r="C1" s="22" t="n"/>
      <c r="D1" s="23" t="n"/>
    </row>
    <row customFormat="1" customHeight="1" ht="26.4" r="2" s="41" spans="1:4">
      <c r="A2" s="25" t="s">
        <v>91</v>
      </c>
      <c r="B2" s="25" t="s">
        <v>92</v>
      </c>
      <c r="C2" s="25" t="s">
        <v>93</v>
      </c>
      <c r="D2" s="26" t="s">
        <v>94</v>
      </c>
    </row>
    <row customFormat="1" customHeight="1" ht="15" r="3" s="41" spans="1:4">
      <c r="A3" s="28" t="s">
        <v>95</v>
      </c>
      <c r="B3" s="40" t="s">
        <v>96</v>
      </c>
      <c r="C3" s="40" t="n"/>
      <c r="D3" s="40" t="n"/>
    </row>
    <row customFormat="1" r="4" s="105" spans="1:4">
      <c r="A4" s="32" t="s">
        <v>97</v>
      </c>
      <c r="B4" s="92" t="s">
        <v>11</v>
      </c>
      <c r="C4" s="92" t="n"/>
      <c r="D4" s="35" t="s">
        <v>33</v>
      </c>
    </row>
    <row customFormat="1" r="5" s="105" spans="1:4">
      <c r="A5" s="32" t="s">
        <v>98</v>
      </c>
      <c r="B5" s="92" t="s">
        <v>12</v>
      </c>
      <c r="C5" s="92" t="n"/>
      <c r="D5" s="35" t="n">
        <v>6317072630</v>
      </c>
    </row>
    <row customFormat="1" customHeight="1" ht="15" r="6" s="41" spans="1:4">
      <c r="A6" s="28" t="s">
        <v>99</v>
      </c>
      <c r="B6" s="40" t="s">
        <v>100</v>
      </c>
      <c r="C6" s="40" t="n"/>
      <c r="D6" s="40" t="n"/>
    </row>
    <row customFormat="1" r="7" s="105" spans="1:4">
      <c r="A7" s="32" t="s">
        <v>101</v>
      </c>
      <c r="B7" s="92" t="s">
        <v>11</v>
      </c>
      <c r="C7" s="92" t="n"/>
      <c r="D7" s="35" t="s">
        <v>33</v>
      </c>
    </row>
    <row customFormat="1" r="8" s="105" spans="1:4">
      <c r="A8" s="32" t="s">
        <v>102</v>
      </c>
      <c r="B8" s="92" t="s">
        <v>12</v>
      </c>
      <c r="C8" s="92" t="n"/>
      <c r="D8" s="35" t="n">
        <v>6317072630</v>
      </c>
    </row>
    <row customFormat="1" customHeight="1" ht="15" r="9" s="41" spans="1:4">
      <c r="A9" s="37" t="n">
        <v>2</v>
      </c>
      <c r="B9" s="39" t="s">
        <v>103</v>
      </c>
      <c r="C9" s="39" t="n"/>
      <c r="D9" s="40" t="n"/>
    </row>
    <row r="10" spans="1:4">
      <c r="A10" s="42" t="s">
        <v>104</v>
      </c>
      <c r="B10" s="92" t="s">
        <v>105</v>
      </c>
      <c r="C10" s="92" t="n"/>
      <c r="D10" s="142" t="s">
        <v>476</v>
      </c>
    </row>
    <row customHeight="1" ht="41.4" r="11" spans="1:4">
      <c r="A11" s="42" t="s">
        <v>107</v>
      </c>
      <c r="B11" s="92" t="s">
        <v>108</v>
      </c>
      <c r="C11" s="92" t="n"/>
      <c r="D11" s="44" t="s">
        <v>31</v>
      </c>
    </row>
    <row customHeight="1" ht="41.4" r="12" spans="1:4">
      <c r="A12" s="42" t="s">
        <v>109</v>
      </c>
      <c r="B12" s="92" t="s">
        <v>10</v>
      </c>
      <c r="C12" s="92" t="n"/>
      <c r="D12" s="122" t="s">
        <v>477</v>
      </c>
    </row>
    <row customFormat="1" r="13" s="41" spans="1:4">
      <c r="A13" s="46" t="n">
        <v>3</v>
      </c>
      <c r="B13" s="111" t="s">
        <v>111</v>
      </c>
      <c r="C13" s="39" t="n"/>
      <c r="D13" s="40" t="n"/>
    </row>
    <row customHeight="1" ht="15.6" r="14" spans="1:4">
      <c r="A14" s="48" t="s">
        <v>112</v>
      </c>
      <c r="B14" s="92" t="s">
        <v>113</v>
      </c>
      <c r="C14" s="92" t="n"/>
      <c r="D14" s="50" t="s">
        <v>114</v>
      </c>
    </row>
    <row customHeight="1" ht="27.6" r="15" spans="1:4">
      <c r="A15" s="48" t="s">
        <v>115</v>
      </c>
      <c r="B15" s="92" t="s">
        <v>11</v>
      </c>
      <c r="C15" s="92" t="n"/>
      <c r="D15" s="122" t="s">
        <v>478</v>
      </c>
    </row>
    <row customHeight="1" ht="55.2" r="16" spans="1:4">
      <c r="A16" s="48" t="s">
        <v>117</v>
      </c>
      <c r="B16" s="92" t="s">
        <v>118</v>
      </c>
      <c r="C16" s="92" t="n"/>
      <c r="D16" s="51" t="s">
        <v>479</v>
      </c>
    </row>
    <row customHeight="1" ht="15.6" r="17" spans="1:4">
      <c r="A17" s="48" t="s">
        <v>120</v>
      </c>
      <c r="B17" s="92" t="s">
        <v>113</v>
      </c>
      <c r="C17" s="92" t="n"/>
      <c r="D17" s="50" t="s">
        <v>114</v>
      </c>
    </row>
    <row customHeight="1" ht="27.6" r="18" spans="1:4">
      <c r="A18" s="48" t="s">
        <v>121</v>
      </c>
      <c r="B18" s="92" t="s">
        <v>11</v>
      </c>
      <c r="C18" s="92" t="n"/>
      <c r="D18" s="51" t="s">
        <v>478</v>
      </c>
    </row>
    <row customHeight="1" ht="55.2" r="19" spans="1:4">
      <c r="A19" s="48" t="s">
        <v>122</v>
      </c>
      <c r="B19" s="92" t="s">
        <v>118</v>
      </c>
      <c r="C19" s="92" t="n"/>
      <c r="D19" s="51" t="s">
        <v>479</v>
      </c>
    </row>
    <row customHeight="1" ht="15.6" r="20" spans="1:4">
      <c r="A20" s="48" t="s">
        <v>123</v>
      </c>
      <c r="B20" s="92" t="s">
        <v>113</v>
      </c>
      <c r="C20" s="92" t="n"/>
      <c r="D20" s="50" t="s">
        <v>114</v>
      </c>
    </row>
    <row customHeight="1" ht="27.6" r="21" spans="1:4">
      <c r="A21" s="48" t="s">
        <v>124</v>
      </c>
      <c r="B21" s="92" t="s">
        <v>11</v>
      </c>
      <c r="C21" s="92" t="n"/>
      <c r="D21" s="51" t="s">
        <v>478</v>
      </c>
    </row>
    <row customHeight="1" ht="41.4" r="22" spans="1:4">
      <c r="A22" s="48" t="s">
        <v>125</v>
      </c>
      <c r="B22" s="92" t="s">
        <v>118</v>
      </c>
      <c r="C22" s="92" t="n"/>
      <c r="D22" s="51" t="s">
        <v>480</v>
      </c>
    </row>
    <row customFormat="1" r="23" s="41" spans="1:4">
      <c r="A23" s="46" t="n">
        <v>4</v>
      </c>
      <c r="B23" s="40" t="s">
        <v>126</v>
      </c>
      <c r="C23" s="52" t="n"/>
      <c r="D23" s="53" t="n"/>
    </row>
    <row customFormat="1" r="24" s="41" spans="1:4">
      <c r="A24" s="48" t="s">
        <v>127</v>
      </c>
      <c r="B24" s="107" t="s">
        <v>128</v>
      </c>
      <c r="C24" s="86" t="s">
        <v>129</v>
      </c>
      <c r="D24" s="53" t="s">
        <v>481</v>
      </c>
    </row>
    <row customFormat="1" r="25" s="41" spans="1:4">
      <c r="A25" s="48" t="s">
        <v>131</v>
      </c>
      <c r="B25" s="107" t="s">
        <v>132</v>
      </c>
      <c r="C25" s="86" t="s">
        <v>129</v>
      </c>
      <c r="D25" s="53" t="s">
        <v>481</v>
      </c>
    </row>
    <row customFormat="1" r="26" s="41" spans="1:4">
      <c r="A26" s="46" t="n">
        <v>5</v>
      </c>
      <c r="B26" s="83" t="s">
        <v>133</v>
      </c>
      <c r="C26" s="39" t="n"/>
      <c r="D26" s="53" t="n"/>
    </row>
    <row r="27" spans="1:4">
      <c r="A27" s="48" t="s">
        <v>134</v>
      </c>
      <c r="B27" s="92" t="s">
        <v>135</v>
      </c>
      <c r="C27" s="86" t="s">
        <v>129</v>
      </c>
      <c r="D27" s="51" t="s">
        <v>482</v>
      </c>
    </row>
    <row r="28" spans="1:4">
      <c r="A28" s="48" t="s">
        <v>136</v>
      </c>
      <c r="B28" s="92" t="s">
        <v>137</v>
      </c>
      <c r="C28" s="86" t="s">
        <v>138</v>
      </c>
      <c r="D28" s="51" t="s">
        <v>483</v>
      </c>
    </row>
    <row r="29" spans="1:4">
      <c r="A29" s="46" t="n">
        <v>6</v>
      </c>
      <c r="B29" s="39" t="s">
        <v>139</v>
      </c>
      <c r="C29" s="39" t="n"/>
      <c r="D29" s="40" t="n"/>
    </row>
    <row r="30" spans="1:4">
      <c r="A30" s="48" t="s">
        <v>140</v>
      </c>
      <c r="B30" s="92" t="s">
        <v>141</v>
      </c>
      <c r="C30" s="92" t="n"/>
      <c r="D30" s="59" t="s">
        <v>142</v>
      </c>
    </row>
    <row r="31" spans="1:4">
      <c r="A31" s="48" t="s">
        <v>143</v>
      </c>
      <c r="B31" s="92" t="s">
        <v>144</v>
      </c>
      <c r="C31" s="86" t="s">
        <v>145</v>
      </c>
      <c r="D31" s="58" t="n">
        <v>4.8</v>
      </c>
    </row>
    <row r="32" spans="1:4">
      <c r="A32" s="48" t="s">
        <v>146</v>
      </c>
      <c r="B32" s="92" t="s">
        <v>141</v>
      </c>
      <c r="C32" s="92" t="n"/>
      <c r="D32" s="59" t="s">
        <v>147</v>
      </c>
    </row>
    <row r="33" spans="1:4">
      <c r="A33" s="48" t="s">
        <v>148</v>
      </c>
      <c r="B33" s="92" t="s">
        <v>144</v>
      </c>
      <c r="C33" s="86" t="s">
        <v>145</v>
      </c>
      <c r="D33" s="58" t="n">
        <v>0</v>
      </c>
    </row>
    <row r="34" spans="1:4">
      <c r="A34" s="48" t="s">
        <v>149</v>
      </c>
      <c r="B34" s="92" t="s">
        <v>141</v>
      </c>
      <c r="C34" s="92" t="n"/>
      <c r="D34" s="59" t="s">
        <v>150</v>
      </c>
    </row>
    <row r="35" spans="1:4">
      <c r="A35" s="48" t="s">
        <v>151</v>
      </c>
      <c r="B35" s="92" t="s">
        <v>144</v>
      </c>
      <c r="C35" s="86" t="s">
        <v>145</v>
      </c>
      <c r="D35" s="58" t="n">
        <v>0</v>
      </c>
    </row>
    <row customFormat="1" r="36" s="41" spans="1:4">
      <c r="A36" s="48" t="s">
        <v>152</v>
      </c>
      <c r="B36" s="92" t="s">
        <v>141</v>
      </c>
      <c r="C36" s="92" t="n"/>
      <c r="D36" s="59" t="s">
        <v>153</v>
      </c>
    </row>
    <row r="37" spans="1:4">
      <c r="A37" s="48" t="s">
        <v>154</v>
      </c>
      <c r="B37" s="92" t="s">
        <v>144</v>
      </c>
      <c r="C37" s="86" t="s">
        <v>145</v>
      </c>
      <c r="D37" s="58" t="n">
        <v>0</v>
      </c>
    </row>
    <row r="38" spans="1:4">
      <c r="A38" s="48" t="s">
        <v>155</v>
      </c>
      <c r="B38" s="92" t="s">
        <v>141</v>
      </c>
      <c r="C38" s="92" t="n"/>
      <c r="D38" s="59" t="s">
        <v>156</v>
      </c>
    </row>
    <row customHeight="1" ht="15.75" r="39" spans="1:4">
      <c r="A39" s="61" t="s">
        <v>157</v>
      </c>
      <c r="B39" s="92" t="s">
        <v>144</v>
      </c>
      <c r="C39" s="86" t="s">
        <v>145</v>
      </c>
      <c r="D39" s="58" t="n">
        <v>0</v>
      </c>
    </row>
    <row customFormat="1" r="40" s="41" spans="1:4">
      <c r="A40" s="62" t="n">
        <v>7</v>
      </c>
      <c r="B40" s="83" t="s">
        <v>158</v>
      </c>
      <c r="C40" s="52" t="n"/>
      <c r="D40" s="63" t="n"/>
    </row>
    <row customFormat="1" r="41" s="41" spans="1:4">
      <c r="A41" s="64" t="s">
        <v>159</v>
      </c>
      <c r="B41" s="92" t="s">
        <v>160</v>
      </c>
      <c r="C41" s="86" t="s">
        <v>129</v>
      </c>
      <c r="D41" s="58" t="n">
        <v>0</v>
      </c>
    </row>
    <row customFormat="1" r="42" s="41" spans="1:4">
      <c r="A42" s="64" t="s">
        <v>161</v>
      </c>
      <c r="B42" s="92" t="s">
        <v>162</v>
      </c>
      <c r="C42" s="86" t="s">
        <v>138</v>
      </c>
      <c r="D42" s="58" t="n">
        <v>0</v>
      </c>
    </row>
    <row customFormat="1" r="43" s="41" spans="1:4">
      <c r="A43" s="64" t="s">
        <v>163</v>
      </c>
      <c r="B43" s="92" t="s">
        <v>164</v>
      </c>
      <c r="C43" s="86" t="s">
        <v>129</v>
      </c>
      <c r="D43" s="58" t="n">
        <v>1902.42</v>
      </c>
    </row>
    <row customFormat="1" r="44" s="41" spans="1:4">
      <c r="A44" s="64" t="s">
        <v>165</v>
      </c>
      <c r="B44" s="92" t="s">
        <v>166</v>
      </c>
      <c r="C44" s="86" t="s">
        <v>138</v>
      </c>
      <c r="D44" s="58" t="n">
        <v>12682.28</v>
      </c>
    </row>
    <row customFormat="1" customHeight="1" ht="27.6" r="45" s="41" spans="1:4">
      <c r="A45" s="65" t="s">
        <v>167</v>
      </c>
      <c r="B45" s="111" t="s">
        <v>168</v>
      </c>
      <c r="C45" s="52" t="s">
        <v>129</v>
      </c>
      <c r="D45" s="63">
        <f>SUM(D46,D63,D80,D97,D114)</f>
        <v/>
      </c>
    </row>
    <row customFormat="1" r="46" s="41" spans="1:4">
      <c r="A46" s="46" t="s">
        <v>169</v>
      </c>
      <c r="B46" s="108" t="s">
        <v>170</v>
      </c>
      <c r="C46" s="52" t="n"/>
      <c r="D46" s="57" t="s">
        <v>171</v>
      </c>
    </row>
    <row customFormat="1" outlineLevel="1" r="47" s="105" spans="1:4">
      <c r="A47" s="48" t="s">
        <v>172</v>
      </c>
      <c r="B47" s="110" t="s">
        <v>173</v>
      </c>
      <c r="C47" s="86" t="s">
        <v>129</v>
      </c>
      <c r="D47" s="58" t="n"/>
    </row>
    <row customFormat="1" outlineLevel="1" r="48" s="105" spans="1:4">
      <c r="A48" s="48" t="s">
        <v>175</v>
      </c>
      <c r="B48" s="109" t="s">
        <v>176</v>
      </c>
      <c r="C48" s="86" t="n"/>
      <c r="D48" s="58" t="n"/>
    </row>
    <row customFormat="1" outlineLevel="1" r="49" s="105" spans="1:4">
      <c r="A49" s="48" t="s">
        <v>177</v>
      </c>
      <c r="B49" s="110" t="s">
        <v>173</v>
      </c>
      <c r="C49" s="86" t="s">
        <v>129</v>
      </c>
      <c r="D49" s="58" t="n"/>
    </row>
    <row customFormat="1" outlineLevel="1" r="50" s="105" spans="1:4">
      <c r="A50" s="48" t="s">
        <v>178</v>
      </c>
      <c r="B50" s="109" t="s">
        <v>176</v>
      </c>
      <c r="C50" s="86" t="n"/>
      <c r="D50" s="58" t="n"/>
    </row>
    <row customFormat="1" outlineLevel="1" r="51" s="105" spans="1:4">
      <c r="A51" s="48" t="s">
        <v>179</v>
      </c>
      <c r="B51" s="110" t="s">
        <v>173</v>
      </c>
      <c r="C51" s="86" t="s">
        <v>129</v>
      </c>
      <c r="D51" s="58" t="n"/>
    </row>
    <row customFormat="1" outlineLevel="1" r="52" s="105" spans="1:4">
      <c r="A52" s="48" t="s">
        <v>180</v>
      </c>
      <c r="B52" s="109" t="s">
        <v>176</v>
      </c>
      <c r="C52" s="86" t="n"/>
      <c r="D52" s="58" t="n"/>
    </row>
    <row customFormat="1" outlineLevel="1" r="53" s="105" spans="1:4">
      <c r="A53" s="48" t="s">
        <v>181</v>
      </c>
      <c r="B53" s="110" t="s">
        <v>173</v>
      </c>
      <c r="C53" s="86" t="s">
        <v>129</v>
      </c>
      <c r="D53" s="58" t="n"/>
    </row>
    <row customFormat="1" outlineLevel="1" r="54" s="105" spans="1:4">
      <c r="A54" s="48" t="s">
        <v>182</v>
      </c>
      <c r="B54" s="109" t="s">
        <v>176</v>
      </c>
      <c r="C54" s="86" t="n"/>
      <c r="D54" s="58" t="n"/>
    </row>
    <row customFormat="1" outlineLevel="1" r="55" s="105" spans="1:4">
      <c r="A55" s="48" t="s">
        <v>183</v>
      </c>
      <c r="B55" s="110" t="s">
        <v>173</v>
      </c>
      <c r="C55" s="86" t="s">
        <v>129</v>
      </c>
      <c r="D55" s="58" t="n"/>
    </row>
    <row customFormat="1" outlineLevel="1" r="56" s="105" spans="1:4">
      <c r="A56" s="48" t="s">
        <v>184</v>
      </c>
      <c r="B56" s="109" t="s">
        <v>176</v>
      </c>
      <c r="C56" s="86" t="n"/>
      <c r="D56" s="58" t="n"/>
    </row>
    <row customFormat="1" outlineLevel="1" r="57" s="105" spans="1:4">
      <c r="A57" s="48" t="s">
        <v>185</v>
      </c>
      <c r="B57" s="110" t="s">
        <v>173</v>
      </c>
      <c r="C57" s="86" t="s">
        <v>129</v>
      </c>
      <c r="D57" s="58" t="n"/>
    </row>
    <row customFormat="1" outlineLevel="1" r="58" s="105" spans="1:4">
      <c r="A58" s="48" t="s">
        <v>186</v>
      </c>
      <c r="B58" s="109" t="s">
        <v>176</v>
      </c>
      <c r="C58" s="86" t="n"/>
      <c r="D58" s="58" t="n"/>
    </row>
    <row customFormat="1" outlineLevel="1" r="59" s="105" spans="1:4">
      <c r="A59" s="48" t="s">
        <v>187</v>
      </c>
      <c r="B59" s="110" t="s">
        <v>173</v>
      </c>
      <c r="C59" s="86" t="s">
        <v>129</v>
      </c>
      <c r="D59" s="58" t="n"/>
    </row>
    <row customFormat="1" outlineLevel="1" r="60" s="105" spans="1:4">
      <c r="A60" s="48" t="s">
        <v>188</v>
      </c>
      <c r="B60" s="109" t="s">
        <v>176</v>
      </c>
      <c r="C60" s="86" t="n"/>
      <c r="D60" s="58" t="n"/>
    </row>
    <row customFormat="1" outlineLevel="1" r="61" s="105" spans="1:4">
      <c r="A61" s="48" t="s">
        <v>189</v>
      </c>
      <c r="B61" s="110" t="s">
        <v>173</v>
      </c>
      <c r="C61" s="86" t="s">
        <v>129</v>
      </c>
      <c r="D61" s="58" t="n"/>
    </row>
    <row customFormat="1" outlineLevel="1" r="62" s="105" spans="1:4">
      <c r="A62" s="48" t="s">
        <v>190</v>
      </c>
      <c r="B62" s="109" t="s">
        <v>176</v>
      </c>
      <c r="C62" s="86" t="n"/>
      <c r="D62" s="58" t="n"/>
    </row>
    <row customFormat="1" r="63" s="41" spans="1:4">
      <c r="A63" s="46" t="s">
        <v>191</v>
      </c>
      <c r="B63" s="108" t="s">
        <v>192</v>
      </c>
      <c r="C63" s="52" t="n"/>
      <c r="D63" s="57" t="s">
        <v>171</v>
      </c>
    </row>
    <row customFormat="1" outlineLevel="1" r="64" s="105" spans="1:4">
      <c r="A64" s="48" t="s">
        <v>193</v>
      </c>
      <c r="B64" s="110" t="s">
        <v>173</v>
      </c>
      <c r="C64" s="86" t="s">
        <v>129</v>
      </c>
      <c r="D64" s="58" t="n"/>
    </row>
    <row customFormat="1" outlineLevel="1" r="65" s="105" spans="1:4">
      <c r="A65" s="48" t="s">
        <v>194</v>
      </c>
      <c r="B65" s="109" t="s">
        <v>176</v>
      </c>
      <c r="C65" s="86" t="n"/>
      <c r="D65" s="58" t="n"/>
    </row>
    <row customFormat="1" outlineLevel="1" r="66" s="105" spans="1:4">
      <c r="A66" s="48" t="s">
        <v>195</v>
      </c>
      <c r="B66" s="110" t="s">
        <v>173</v>
      </c>
      <c r="C66" s="86" t="s">
        <v>129</v>
      </c>
      <c r="D66" s="58" t="n"/>
    </row>
    <row customFormat="1" outlineLevel="1" r="67" s="105" spans="1:4">
      <c r="A67" s="48" t="s">
        <v>196</v>
      </c>
      <c r="B67" s="109" t="s">
        <v>176</v>
      </c>
      <c r="C67" s="86" t="n"/>
      <c r="D67" s="58" t="n"/>
    </row>
    <row customFormat="1" outlineLevel="1" r="68" s="105" spans="1:4">
      <c r="A68" s="48" t="s">
        <v>197</v>
      </c>
      <c r="B68" s="110" t="s">
        <v>173</v>
      </c>
      <c r="C68" s="86" t="s">
        <v>129</v>
      </c>
      <c r="D68" s="58" t="n"/>
    </row>
    <row customFormat="1" outlineLevel="1" r="69" s="105" spans="1:4">
      <c r="A69" s="48" t="s">
        <v>198</v>
      </c>
      <c r="B69" s="109" t="s">
        <v>176</v>
      </c>
      <c r="C69" s="86" t="n"/>
      <c r="D69" s="58" t="n"/>
    </row>
    <row customFormat="1" outlineLevel="1" r="70" s="105" spans="1:4">
      <c r="A70" s="48" t="s">
        <v>199</v>
      </c>
      <c r="B70" s="110" t="s">
        <v>173</v>
      </c>
      <c r="C70" s="86" t="s">
        <v>129</v>
      </c>
      <c r="D70" s="58" t="n"/>
    </row>
    <row customFormat="1" outlineLevel="1" r="71" s="105" spans="1:4">
      <c r="A71" s="48" t="s">
        <v>200</v>
      </c>
      <c r="B71" s="109" t="s">
        <v>176</v>
      </c>
      <c r="C71" s="86" t="n"/>
      <c r="D71" s="58" t="n"/>
    </row>
    <row customFormat="1" outlineLevel="1" r="72" s="105" spans="1:4">
      <c r="A72" s="48" t="s">
        <v>201</v>
      </c>
      <c r="B72" s="110" t="s">
        <v>173</v>
      </c>
      <c r="C72" s="86" t="s">
        <v>129</v>
      </c>
      <c r="D72" s="58" t="n"/>
    </row>
    <row customFormat="1" outlineLevel="1" r="73" s="105" spans="1:4">
      <c r="A73" s="48" t="s">
        <v>202</v>
      </c>
      <c r="B73" s="109" t="s">
        <v>176</v>
      </c>
      <c r="C73" s="86" t="n"/>
      <c r="D73" s="58" t="n"/>
    </row>
    <row customFormat="1" outlineLevel="1" r="74" s="105" spans="1:4">
      <c r="A74" s="48" t="s">
        <v>203</v>
      </c>
      <c r="B74" s="110" t="s">
        <v>173</v>
      </c>
      <c r="C74" s="86" t="s">
        <v>129</v>
      </c>
      <c r="D74" s="58" t="n"/>
    </row>
    <row customFormat="1" outlineLevel="1" r="75" s="105" spans="1:4">
      <c r="A75" s="48" t="s">
        <v>204</v>
      </c>
      <c r="B75" s="109" t="s">
        <v>176</v>
      </c>
      <c r="C75" s="86" t="n"/>
      <c r="D75" s="58" t="n"/>
    </row>
    <row customFormat="1" outlineLevel="1" r="76" s="105" spans="1:4">
      <c r="A76" s="48" t="s">
        <v>205</v>
      </c>
      <c r="B76" s="110" t="s">
        <v>173</v>
      </c>
      <c r="C76" s="86" t="s">
        <v>129</v>
      </c>
      <c r="D76" s="58" t="n"/>
    </row>
    <row customFormat="1" outlineLevel="1" r="77" s="105" spans="1:4">
      <c r="A77" s="48" t="s">
        <v>206</v>
      </c>
      <c r="B77" s="109" t="s">
        <v>176</v>
      </c>
      <c r="C77" s="86" t="n"/>
      <c r="D77" s="58" t="n"/>
    </row>
    <row customFormat="1" outlineLevel="1" r="78" s="105" spans="1:4">
      <c r="A78" s="48" t="s">
        <v>207</v>
      </c>
      <c r="B78" s="110" t="s">
        <v>173</v>
      </c>
      <c r="C78" s="86" t="s">
        <v>129</v>
      </c>
      <c r="D78" s="58" t="n"/>
    </row>
    <row customFormat="1" outlineLevel="1" r="79" s="105" spans="1:4">
      <c r="A79" s="48" t="s">
        <v>208</v>
      </c>
      <c r="B79" s="109" t="s">
        <v>176</v>
      </c>
      <c r="C79" s="86" t="n"/>
      <c r="D79" s="58" t="n"/>
    </row>
    <row customFormat="1" r="80" s="41" spans="1:4">
      <c r="A80" s="46" t="s">
        <v>209</v>
      </c>
      <c r="B80" s="108" t="s">
        <v>210</v>
      </c>
      <c r="C80" s="52" t="n"/>
      <c r="D80" s="57" t="s">
        <v>171</v>
      </c>
    </row>
    <row customFormat="1" outlineLevel="1" r="81" s="105" spans="1:4">
      <c r="A81" s="48" t="s">
        <v>211</v>
      </c>
      <c r="B81" s="110" t="s">
        <v>173</v>
      </c>
      <c r="C81" s="86" t="s">
        <v>129</v>
      </c>
      <c r="D81" s="58" t="n"/>
    </row>
    <row customFormat="1" outlineLevel="1" r="82" s="105" spans="1:4">
      <c r="A82" s="48" t="s">
        <v>212</v>
      </c>
      <c r="B82" s="109" t="s">
        <v>176</v>
      </c>
      <c r="C82" s="86" t="n"/>
      <c r="D82" s="58" t="n"/>
    </row>
    <row customFormat="1" outlineLevel="1" r="83" s="105" spans="1:4">
      <c r="A83" s="48" t="s">
        <v>213</v>
      </c>
      <c r="B83" s="110" t="s">
        <v>173</v>
      </c>
      <c r="C83" s="86" t="s">
        <v>129</v>
      </c>
      <c r="D83" s="58" t="n"/>
    </row>
    <row customFormat="1" outlineLevel="1" r="84" s="105" spans="1:4">
      <c r="A84" s="48" t="s">
        <v>214</v>
      </c>
      <c r="B84" s="109" t="s">
        <v>176</v>
      </c>
      <c r="C84" s="86" t="n"/>
      <c r="D84" s="58" t="n"/>
    </row>
    <row customFormat="1" outlineLevel="1" r="85" s="105" spans="1:4">
      <c r="A85" s="48" t="s">
        <v>215</v>
      </c>
      <c r="B85" s="110" t="s">
        <v>173</v>
      </c>
      <c r="C85" s="86" t="s">
        <v>129</v>
      </c>
      <c r="D85" s="58" t="n"/>
    </row>
    <row customFormat="1" outlineLevel="1" r="86" s="105" spans="1:4">
      <c r="A86" s="48" t="s">
        <v>216</v>
      </c>
      <c r="B86" s="109" t="s">
        <v>176</v>
      </c>
      <c r="C86" s="86" t="n"/>
      <c r="D86" s="58" t="n"/>
    </row>
    <row customFormat="1" outlineLevel="1" r="87" s="105" spans="1:4">
      <c r="A87" s="48" t="s">
        <v>217</v>
      </c>
      <c r="B87" s="110" t="s">
        <v>173</v>
      </c>
      <c r="C87" s="86" t="s">
        <v>129</v>
      </c>
      <c r="D87" s="58" t="n"/>
    </row>
    <row customFormat="1" outlineLevel="1" r="88" s="105" spans="1:4">
      <c r="A88" s="48" t="s">
        <v>218</v>
      </c>
      <c r="B88" s="109" t="s">
        <v>176</v>
      </c>
      <c r="C88" s="86" t="n"/>
      <c r="D88" s="58" t="n"/>
    </row>
    <row customFormat="1" outlineLevel="1" r="89" s="105" spans="1:4">
      <c r="A89" s="48" t="s">
        <v>219</v>
      </c>
      <c r="B89" s="110" t="s">
        <v>173</v>
      </c>
      <c r="C89" s="86" t="s">
        <v>129</v>
      </c>
      <c r="D89" s="58" t="n"/>
    </row>
    <row customFormat="1" outlineLevel="1" r="90" s="105" spans="1:4">
      <c r="A90" s="48" t="s">
        <v>220</v>
      </c>
      <c r="B90" s="109" t="s">
        <v>176</v>
      </c>
      <c r="C90" s="86" t="n"/>
      <c r="D90" s="58" t="n"/>
    </row>
    <row customFormat="1" outlineLevel="1" r="91" s="105" spans="1:4">
      <c r="A91" s="48" t="s">
        <v>221</v>
      </c>
      <c r="B91" s="110" t="s">
        <v>173</v>
      </c>
      <c r="C91" s="86" t="s">
        <v>129</v>
      </c>
      <c r="D91" s="58" t="n"/>
    </row>
    <row customFormat="1" outlineLevel="1" r="92" s="105" spans="1:4">
      <c r="A92" s="48" t="s">
        <v>222</v>
      </c>
      <c r="B92" s="109" t="s">
        <v>176</v>
      </c>
      <c r="C92" s="86" t="n"/>
      <c r="D92" s="58" t="n"/>
    </row>
    <row customFormat="1" outlineLevel="1" r="93" s="105" spans="1:4">
      <c r="A93" s="48" t="s">
        <v>223</v>
      </c>
      <c r="B93" s="110" t="s">
        <v>173</v>
      </c>
      <c r="C93" s="86" t="s">
        <v>129</v>
      </c>
      <c r="D93" s="58" t="n"/>
    </row>
    <row customFormat="1" outlineLevel="1" r="94" s="105" spans="1:4">
      <c r="A94" s="48" t="s">
        <v>224</v>
      </c>
      <c r="B94" s="109" t="s">
        <v>176</v>
      </c>
      <c r="C94" s="86" t="n"/>
      <c r="D94" s="58" t="n"/>
    </row>
    <row customFormat="1" outlineLevel="1" r="95" s="105" spans="1:4">
      <c r="A95" s="48" t="s">
        <v>225</v>
      </c>
      <c r="B95" s="110" t="s">
        <v>173</v>
      </c>
      <c r="C95" s="86" t="s">
        <v>129</v>
      </c>
      <c r="D95" s="58" t="n"/>
    </row>
    <row customFormat="1" outlineLevel="1" r="96" s="105" spans="1:4">
      <c r="A96" s="48" t="s">
        <v>226</v>
      </c>
      <c r="B96" s="109" t="s">
        <v>176</v>
      </c>
      <c r="C96" s="86" t="n"/>
      <c r="D96" s="58" t="n"/>
    </row>
    <row customFormat="1" r="97" s="41" spans="1:4">
      <c r="A97" s="46" t="s">
        <v>227</v>
      </c>
      <c r="B97" s="108" t="s">
        <v>228</v>
      </c>
      <c r="C97" s="52" t="n"/>
      <c r="D97" s="57" t="s">
        <v>171</v>
      </c>
    </row>
    <row customFormat="1" outlineLevel="1" r="98" s="105" spans="1:4">
      <c r="A98" s="48" t="s">
        <v>229</v>
      </c>
      <c r="B98" s="110" t="s">
        <v>173</v>
      </c>
      <c r="C98" s="86" t="s">
        <v>129</v>
      </c>
      <c r="D98" s="58" t="n">
        <v>1902.42</v>
      </c>
    </row>
    <row customFormat="1" outlineLevel="1" r="99" s="105" spans="1:4">
      <c r="A99" s="48" t="s">
        <v>230</v>
      </c>
      <c r="B99" s="109" t="s">
        <v>484</v>
      </c>
      <c r="C99" s="86" t="n"/>
      <c r="D99" s="67" t="n">
        <v>73100000000</v>
      </c>
    </row>
    <row customFormat="1" outlineLevel="1" r="100" s="105" spans="1:4">
      <c r="A100" s="48" t="s">
        <v>232</v>
      </c>
      <c r="B100" s="110" t="s">
        <v>173</v>
      </c>
      <c r="C100" s="86" t="s">
        <v>129</v>
      </c>
      <c r="D100" s="58" t="n">
        <v>1902.42</v>
      </c>
    </row>
    <row customFormat="1" outlineLevel="1" r="101" s="105" spans="1:4">
      <c r="A101" s="48" t="s">
        <v>233</v>
      </c>
      <c r="B101" s="109" t="s">
        <v>176</v>
      </c>
      <c r="C101" s="86" t="n"/>
      <c r="D101" s="58" t="n"/>
    </row>
    <row customFormat="1" outlineLevel="1" r="102" s="105" spans="1:4">
      <c r="A102" s="48" t="s">
        <v>235</v>
      </c>
      <c r="B102" s="110" t="s">
        <v>173</v>
      </c>
      <c r="C102" s="86" t="s">
        <v>129</v>
      </c>
      <c r="D102" s="58" t="n"/>
    </row>
    <row customFormat="1" outlineLevel="1" r="103" s="105" spans="1:4">
      <c r="A103" s="48" t="s">
        <v>236</v>
      </c>
      <c r="B103" s="109" t="s">
        <v>176</v>
      </c>
      <c r="C103" s="86" t="n"/>
      <c r="D103" s="58" t="n"/>
    </row>
    <row customFormat="1" outlineLevel="1" r="104" s="105" spans="1:4">
      <c r="A104" s="48" t="s">
        <v>237</v>
      </c>
      <c r="B104" s="110" t="s">
        <v>173</v>
      </c>
      <c r="C104" s="86" t="s">
        <v>129</v>
      </c>
      <c r="D104" s="58" t="n"/>
    </row>
    <row customFormat="1" outlineLevel="1" r="105" s="105" spans="1:4">
      <c r="A105" s="48" t="s">
        <v>238</v>
      </c>
      <c r="B105" s="109" t="s">
        <v>176</v>
      </c>
      <c r="C105" s="86" t="n"/>
      <c r="D105" s="58" t="n"/>
    </row>
    <row customFormat="1" outlineLevel="1" r="106" s="105" spans="1:4">
      <c r="A106" s="48" t="s">
        <v>239</v>
      </c>
      <c r="B106" s="110" t="s">
        <v>173</v>
      </c>
      <c r="C106" s="86" t="s">
        <v>129</v>
      </c>
      <c r="D106" s="58" t="n"/>
    </row>
    <row customFormat="1" outlineLevel="1" r="107" s="105" spans="1:4">
      <c r="A107" s="48" t="s">
        <v>240</v>
      </c>
      <c r="B107" s="109" t="s">
        <v>176</v>
      </c>
      <c r="C107" s="86" t="n"/>
      <c r="D107" s="58" t="n"/>
    </row>
    <row customFormat="1" outlineLevel="1" r="108" s="105" spans="1:4">
      <c r="A108" s="48" t="s">
        <v>241</v>
      </c>
      <c r="B108" s="110" t="s">
        <v>173</v>
      </c>
      <c r="C108" s="86" t="s">
        <v>129</v>
      </c>
      <c r="D108" s="58" t="n"/>
    </row>
    <row customFormat="1" outlineLevel="1" r="109" s="105" spans="1:4">
      <c r="A109" s="48" t="s">
        <v>242</v>
      </c>
      <c r="B109" s="109" t="s">
        <v>176</v>
      </c>
      <c r="C109" s="86" t="n"/>
      <c r="D109" s="58" t="n"/>
    </row>
    <row customFormat="1" outlineLevel="1" r="110" s="105" spans="1:4">
      <c r="A110" s="48" t="s">
        <v>243</v>
      </c>
      <c r="B110" s="110" t="s">
        <v>173</v>
      </c>
      <c r="C110" s="86" t="s">
        <v>129</v>
      </c>
      <c r="D110" s="58" t="n"/>
    </row>
    <row customFormat="1" outlineLevel="1" r="111" s="105" spans="1:4">
      <c r="A111" s="48" t="s">
        <v>244</v>
      </c>
      <c r="B111" s="109" t="s">
        <v>176</v>
      </c>
      <c r="C111" s="86" t="n"/>
      <c r="D111" s="58" t="n"/>
    </row>
    <row customFormat="1" outlineLevel="1" r="112" s="105" spans="1:4">
      <c r="A112" s="48" t="s">
        <v>445</v>
      </c>
      <c r="B112" s="110" t="s">
        <v>173</v>
      </c>
      <c r="C112" s="86" t="s">
        <v>129</v>
      </c>
      <c r="D112" s="58" t="n"/>
    </row>
    <row customFormat="1" outlineLevel="1" r="113" s="105" spans="1:4">
      <c r="A113" s="48" t="s">
        <v>446</v>
      </c>
      <c r="B113" s="109" t="s">
        <v>176</v>
      </c>
      <c r="C113" s="86" t="n"/>
      <c r="D113" s="58" t="n"/>
    </row>
    <row customFormat="1" r="114" s="41" spans="1:4">
      <c r="A114" s="46" t="s">
        <v>245</v>
      </c>
      <c r="B114" s="108" t="s">
        <v>246</v>
      </c>
      <c r="C114" s="52" t="n"/>
      <c r="D114" s="57" t="s">
        <v>171</v>
      </c>
    </row>
    <row customFormat="1" outlineLevel="1" r="115" s="105" spans="1:4">
      <c r="A115" s="48" t="s">
        <v>247</v>
      </c>
      <c r="B115" s="110" t="s">
        <v>173</v>
      </c>
      <c r="C115" s="86" t="s">
        <v>129</v>
      </c>
      <c r="D115" s="58" t="n"/>
    </row>
    <row customFormat="1" outlineLevel="1" r="116" s="105" spans="1:4">
      <c r="A116" s="48" t="s">
        <v>248</v>
      </c>
      <c r="B116" s="109" t="s">
        <v>176</v>
      </c>
      <c r="C116" s="86" t="n"/>
      <c r="D116" s="58" t="n"/>
    </row>
    <row customFormat="1" outlineLevel="1" r="117" s="105" spans="1:4">
      <c r="A117" s="48" t="s">
        <v>249</v>
      </c>
      <c r="B117" s="110" t="s">
        <v>173</v>
      </c>
      <c r="C117" s="86" t="s">
        <v>129</v>
      </c>
      <c r="D117" s="58" t="n"/>
    </row>
    <row customFormat="1" outlineLevel="1" r="118" s="105" spans="1:4">
      <c r="A118" s="48" t="s">
        <v>250</v>
      </c>
      <c r="B118" s="109" t="s">
        <v>176</v>
      </c>
      <c r="C118" s="86" t="n"/>
      <c r="D118" s="58" t="n"/>
    </row>
    <row customFormat="1" outlineLevel="1" r="119" s="105" spans="1:4">
      <c r="A119" s="48" t="s">
        <v>251</v>
      </c>
      <c r="B119" s="110" t="s">
        <v>173</v>
      </c>
      <c r="C119" s="86" t="s">
        <v>129</v>
      </c>
      <c r="D119" s="58" t="n"/>
    </row>
    <row customFormat="1" outlineLevel="1" r="120" s="105" spans="1:4">
      <c r="A120" s="48" t="s">
        <v>252</v>
      </c>
      <c r="B120" s="109" t="s">
        <v>176</v>
      </c>
      <c r="C120" s="86" t="n"/>
      <c r="D120" s="58" t="n"/>
    </row>
    <row customFormat="1" outlineLevel="1" r="121" s="105" spans="1:4">
      <c r="A121" s="48" t="s">
        <v>253</v>
      </c>
      <c r="B121" s="110" t="s">
        <v>173</v>
      </c>
      <c r="C121" s="86" t="s">
        <v>129</v>
      </c>
      <c r="D121" s="58" t="n"/>
    </row>
    <row customFormat="1" outlineLevel="1" r="122" s="105" spans="1:4">
      <c r="A122" s="48" t="s">
        <v>254</v>
      </c>
      <c r="B122" s="109" t="s">
        <v>176</v>
      </c>
      <c r="C122" s="86" t="n"/>
      <c r="D122" s="58" t="n"/>
    </row>
    <row customFormat="1" outlineLevel="1" r="123" s="105" spans="1:4">
      <c r="A123" s="48" t="s">
        <v>255</v>
      </c>
      <c r="B123" s="110" t="s">
        <v>173</v>
      </c>
      <c r="C123" s="86" t="s">
        <v>129</v>
      </c>
      <c r="D123" s="58" t="n"/>
    </row>
    <row customFormat="1" outlineLevel="1" r="124" s="105" spans="1:4">
      <c r="A124" s="48" t="s">
        <v>256</v>
      </c>
      <c r="B124" s="109" t="s">
        <v>176</v>
      </c>
      <c r="C124" s="86" t="n"/>
      <c r="D124" s="58" t="n"/>
    </row>
    <row customFormat="1" outlineLevel="1" r="125" s="105" spans="1:4">
      <c r="A125" s="48" t="s">
        <v>257</v>
      </c>
      <c r="B125" s="110" t="s">
        <v>173</v>
      </c>
      <c r="C125" s="86" t="s">
        <v>129</v>
      </c>
      <c r="D125" s="58" t="n"/>
    </row>
    <row customFormat="1" outlineLevel="1" r="126" s="105" spans="1:4">
      <c r="A126" s="48" t="s">
        <v>258</v>
      </c>
      <c r="B126" s="109" t="s">
        <v>176</v>
      </c>
      <c r="C126" s="86" t="n"/>
      <c r="D126" s="58" t="n"/>
    </row>
    <row customFormat="1" outlineLevel="1" r="127" s="105" spans="1:4">
      <c r="A127" s="48" t="s">
        <v>259</v>
      </c>
      <c r="B127" s="110" t="s">
        <v>173</v>
      </c>
      <c r="C127" s="86" t="s">
        <v>129</v>
      </c>
      <c r="D127" s="58" t="n"/>
    </row>
    <row customFormat="1" outlineLevel="1" r="128" s="105" spans="1:4">
      <c r="A128" s="48" t="s">
        <v>260</v>
      </c>
      <c r="B128" s="109" t="s">
        <v>176</v>
      </c>
      <c r="C128" s="86" t="n"/>
      <c r="D128" s="58" t="n"/>
    </row>
    <row customFormat="1" outlineLevel="1" r="129" s="105" spans="1:4">
      <c r="A129" s="48" t="s">
        <v>448</v>
      </c>
      <c r="B129" s="110" t="s">
        <v>173</v>
      </c>
      <c r="C129" s="86" t="s">
        <v>129</v>
      </c>
      <c r="D129" s="58" t="n"/>
    </row>
    <row customFormat="1" outlineLevel="1" r="130" s="105" spans="1:4">
      <c r="A130" s="48" t="s">
        <v>449</v>
      </c>
      <c r="B130" s="109" t="s">
        <v>176</v>
      </c>
      <c r="C130" s="86" t="n"/>
      <c r="D130" s="58" t="n"/>
    </row>
    <row customFormat="1" r="131" s="69" spans="1:4">
      <c r="A131" s="62" t="n">
        <v>8</v>
      </c>
      <c r="B131" s="38" t="s">
        <v>261</v>
      </c>
      <c r="C131" s="38" t="n"/>
      <c r="D131" s="40" t="n"/>
    </row>
    <row r="132" spans="1:4">
      <c r="A132" s="64" t="s">
        <v>262</v>
      </c>
      <c r="B132" s="92" t="s">
        <v>263</v>
      </c>
      <c r="C132" s="86" t="s">
        <v>129</v>
      </c>
      <c r="D132" s="70" t="n">
        <v>53.58</v>
      </c>
    </row>
    <row r="133" spans="1:4">
      <c r="A133" s="64" t="s">
        <v>264</v>
      </c>
      <c r="B133" s="92" t="s">
        <v>265</v>
      </c>
      <c r="C133" s="86" t="s">
        <v>138</v>
      </c>
      <c r="D133" s="70" t="n">
        <v>357.2</v>
      </c>
    </row>
    <row r="134" spans="1:4">
      <c r="A134" s="65" t="s">
        <v>266</v>
      </c>
      <c r="B134" s="71" t="s">
        <v>267</v>
      </c>
      <c r="C134" s="38" t="n"/>
      <c r="D134" s="40" t="n"/>
    </row>
    <row customHeight="1" ht="15.75" r="135" spans="1:4">
      <c r="A135" s="72" t="s">
        <v>268</v>
      </c>
      <c r="B135" s="92" t="s">
        <v>11</v>
      </c>
      <c r="C135" s="92" t="n"/>
      <c r="D135" s="58" t="s">
        <v>485</v>
      </c>
    </row>
    <row customHeight="1" ht="15.75" r="136" spans="1:4">
      <c r="A136" s="61" t="s">
        <v>270</v>
      </c>
      <c r="B136" s="74" t="s">
        <v>271</v>
      </c>
      <c r="C136" s="86" t="s">
        <v>129</v>
      </c>
      <c r="D136" s="58" t="n">
        <v>40.923</v>
      </c>
    </row>
    <row customHeight="1" ht="15.75" r="137" spans="1:4">
      <c r="A137" s="61" t="s">
        <v>272</v>
      </c>
      <c r="B137" s="74" t="s">
        <v>273</v>
      </c>
      <c r="C137" s="86" t="s">
        <v>138</v>
      </c>
      <c r="D137" s="58" t="n"/>
    </row>
    <row customHeight="1" ht="15.75" r="138" spans="1:4">
      <c r="A138" s="61" t="s">
        <v>274</v>
      </c>
      <c r="B138" s="74" t="s">
        <v>275</v>
      </c>
      <c r="C138" s="86" t="s">
        <v>145</v>
      </c>
      <c r="D138" s="58" t="n">
        <v>2.15</v>
      </c>
    </row>
    <row customHeight="1" ht="15.75" r="139" spans="1:4">
      <c r="A139" s="61" t="s">
        <v>276</v>
      </c>
      <c r="B139" s="92" t="s">
        <v>11</v>
      </c>
      <c r="C139" s="92" t="n"/>
      <c r="D139" s="58" t="s">
        <v>486</v>
      </c>
    </row>
    <row customHeight="1" ht="15.75" r="140" spans="1:4">
      <c r="A140" s="61" t="s">
        <v>278</v>
      </c>
      <c r="B140" s="74" t="s">
        <v>271</v>
      </c>
      <c r="C140" s="86" t="s">
        <v>129</v>
      </c>
      <c r="D140" s="58" t="n">
        <v>12.657</v>
      </c>
    </row>
    <row customHeight="1" ht="15.75" r="141" spans="1:4">
      <c r="A141" s="61" t="s">
        <v>279</v>
      </c>
      <c r="B141" s="74" t="s">
        <v>273</v>
      </c>
      <c r="C141" s="86" t="s">
        <v>138</v>
      </c>
      <c r="D141" s="58" t="n"/>
    </row>
    <row customHeight="1" ht="15.75" r="142" spans="1:4">
      <c r="A142" s="61" t="s">
        <v>280</v>
      </c>
      <c r="B142" s="74" t="s">
        <v>275</v>
      </c>
      <c r="C142" s="86" t="s">
        <v>145</v>
      </c>
      <c r="D142" s="58" t="n">
        <v>0.67</v>
      </c>
    </row>
    <row customHeight="1" ht="15.75" r="143" spans="1:4">
      <c r="A143" s="61" t="s">
        <v>281</v>
      </c>
      <c r="B143" s="92" t="s">
        <v>11</v>
      </c>
      <c r="C143" s="92" t="n"/>
      <c r="D143" s="58" t="n"/>
    </row>
    <row customHeight="1" ht="15.75" r="144" spans="1:4">
      <c r="A144" s="61" t="s">
        <v>283</v>
      </c>
      <c r="B144" s="74" t="s">
        <v>271</v>
      </c>
      <c r="C144" s="86" t="s">
        <v>129</v>
      </c>
      <c r="D144" s="58" t="n"/>
    </row>
    <row customHeight="1" ht="15.75" r="145" spans="1:4">
      <c r="A145" s="61" t="s">
        <v>284</v>
      </c>
      <c r="B145" s="74" t="s">
        <v>273</v>
      </c>
      <c r="C145" s="86" t="s">
        <v>138</v>
      </c>
      <c r="D145" s="58" t="n"/>
    </row>
    <row customHeight="1" ht="15.75" r="146" spans="1:4">
      <c r="A146" s="61" t="s">
        <v>285</v>
      </c>
      <c r="B146" s="74" t="s">
        <v>275</v>
      </c>
      <c r="C146" s="86" t="s">
        <v>145</v>
      </c>
      <c r="D146" s="58" t="n"/>
    </row>
    <row customHeight="1" ht="15.75" r="147" spans="1:4">
      <c r="A147" s="61" t="s">
        <v>286</v>
      </c>
      <c r="B147" s="92" t="s">
        <v>11</v>
      </c>
      <c r="C147" s="92" t="n"/>
      <c r="D147" s="58" t="n"/>
    </row>
    <row customHeight="1" ht="15.75" r="148" spans="1:4">
      <c r="A148" s="61" t="s">
        <v>288</v>
      </c>
      <c r="B148" s="74" t="s">
        <v>271</v>
      </c>
      <c r="C148" s="86" t="s">
        <v>129</v>
      </c>
      <c r="D148" s="58" t="n"/>
    </row>
    <row customHeight="1" ht="15.75" r="149" spans="1:4">
      <c r="A149" s="61" t="s">
        <v>289</v>
      </c>
      <c r="B149" s="74" t="s">
        <v>273</v>
      </c>
      <c r="C149" s="86" t="s">
        <v>138</v>
      </c>
      <c r="D149" s="58" t="n"/>
    </row>
    <row customHeight="1" ht="15.75" r="150" spans="1:4">
      <c r="A150" s="61" t="s">
        <v>290</v>
      </c>
      <c r="B150" s="74" t="s">
        <v>275</v>
      </c>
      <c r="C150" s="86" t="s">
        <v>145</v>
      </c>
      <c r="D150" s="58" t="n"/>
    </row>
    <row customHeight="1" ht="15.75" r="151" spans="1:4">
      <c r="A151" s="61" t="s">
        <v>291</v>
      </c>
      <c r="B151" s="92" t="s">
        <v>11</v>
      </c>
      <c r="C151" s="92" t="n"/>
      <c r="D151" s="58" t="n"/>
    </row>
    <row customHeight="1" ht="15.75" r="152" spans="1:4">
      <c r="A152" s="61" t="s">
        <v>293</v>
      </c>
      <c r="B152" s="74" t="s">
        <v>271</v>
      </c>
      <c r="C152" s="86" t="s">
        <v>129</v>
      </c>
      <c r="D152" s="58" t="n"/>
    </row>
    <row customHeight="1" ht="15.75" r="153" spans="1:4">
      <c r="A153" s="61" t="s">
        <v>294</v>
      </c>
      <c r="B153" s="74" t="s">
        <v>273</v>
      </c>
      <c r="C153" s="86" t="s">
        <v>138</v>
      </c>
      <c r="D153" s="58" t="n"/>
    </row>
    <row customHeight="1" ht="15.75" r="154" spans="1:4">
      <c r="A154" s="61" t="s">
        <v>295</v>
      </c>
      <c r="B154" s="74" t="s">
        <v>275</v>
      </c>
      <c r="C154" s="86" t="s">
        <v>145</v>
      </c>
      <c r="D154" s="58" t="n"/>
    </row>
    <row customHeight="1" ht="15.75" r="155" spans="1:4">
      <c r="A155" s="61" t="s">
        <v>296</v>
      </c>
      <c r="B155" s="92" t="s">
        <v>11</v>
      </c>
      <c r="C155" s="92" t="n"/>
      <c r="D155" s="58" t="n"/>
    </row>
    <row customHeight="1" ht="15.75" r="156" spans="1:4">
      <c r="A156" s="61" t="s">
        <v>298</v>
      </c>
      <c r="B156" s="74" t="s">
        <v>271</v>
      </c>
      <c r="C156" s="86" t="s">
        <v>129</v>
      </c>
      <c r="D156" s="58" t="n"/>
    </row>
    <row customHeight="1" ht="15.75" r="157" spans="1:4">
      <c r="A157" s="61" t="s">
        <v>299</v>
      </c>
      <c r="B157" s="74" t="s">
        <v>273</v>
      </c>
      <c r="C157" s="86" t="s">
        <v>138</v>
      </c>
      <c r="D157" s="58" t="n"/>
    </row>
    <row customHeight="1" ht="15.75" r="158" spans="1:4">
      <c r="A158" s="61" t="s">
        <v>300</v>
      </c>
      <c r="B158" s="74" t="s">
        <v>275</v>
      </c>
      <c r="C158" s="86" t="s">
        <v>145</v>
      </c>
      <c r="D158" s="58" t="n"/>
    </row>
    <row r="159" spans="1:4">
      <c r="A159" s="62" t="n">
        <v>9</v>
      </c>
      <c r="B159" s="39" t="s">
        <v>301</v>
      </c>
      <c r="C159" s="39" t="n"/>
      <c r="D159" s="40" t="n"/>
    </row>
    <row r="160" spans="1:4">
      <c r="A160" s="72" t="s">
        <v>302</v>
      </c>
      <c r="B160" s="92" t="s">
        <v>303</v>
      </c>
      <c r="C160" s="92" t="n"/>
      <c r="D160" s="122" t="s">
        <v>487</v>
      </c>
    </row>
    <row customHeight="1" ht="69" r="161" spans="1:4">
      <c r="A161" s="61" t="s">
        <v>305</v>
      </c>
      <c r="B161" s="92" t="s">
        <v>306</v>
      </c>
      <c r="C161" s="92" t="n"/>
      <c r="D161" s="122" t="s">
        <v>488</v>
      </c>
    </row>
    <row r="162" spans="1:4">
      <c r="A162" s="61" t="s">
        <v>308</v>
      </c>
      <c r="B162" s="74" t="s">
        <v>263</v>
      </c>
      <c r="C162" s="86" t="s">
        <v>129</v>
      </c>
      <c r="D162" s="122" t="n">
        <v>1848.84</v>
      </c>
    </row>
    <row r="163" spans="1:4">
      <c r="A163" s="61" t="s">
        <v>309</v>
      </c>
      <c r="B163" s="74" t="s">
        <v>265</v>
      </c>
      <c r="C163" s="86" t="s">
        <v>138</v>
      </c>
      <c r="D163" s="122" t="n">
        <v>12325.6</v>
      </c>
    </row>
    <row r="164" spans="1:4">
      <c r="A164" s="73" t="s">
        <v>310</v>
      </c>
      <c r="B164" s="71" t="s">
        <v>311</v>
      </c>
      <c r="C164" s="92" t="n"/>
      <c r="D164" s="122" t="n"/>
    </row>
    <row customHeight="1" ht="41.4" r="165" spans="1:4">
      <c r="A165" s="61" t="s">
        <v>312</v>
      </c>
      <c r="B165" s="74" t="s">
        <v>141</v>
      </c>
      <c r="C165" s="74" t="n"/>
      <c r="D165" s="122" t="s">
        <v>313</v>
      </c>
    </row>
    <row r="166" spans="1:4">
      <c r="A166" s="61" t="s">
        <v>314</v>
      </c>
      <c r="B166" s="110" t="s">
        <v>315</v>
      </c>
      <c r="C166" s="110" t="n"/>
      <c r="D166" s="122" t="n">
        <v>74111911724</v>
      </c>
    </row>
    <row customHeight="1" ht="15.6" r="167" spans="1:4">
      <c r="A167" s="61" t="s">
        <v>317</v>
      </c>
      <c r="B167" s="110" t="s">
        <v>318</v>
      </c>
      <c r="C167" s="110" t="n"/>
      <c r="D167" s="50" t="s">
        <v>319</v>
      </c>
    </row>
    <row r="168" spans="1:4">
      <c r="A168" s="61" t="s">
        <v>320</v>
      </c>
      <c r="B168" s="110" t="s">
        <v>321</v>
      </c>
      <c r="C168" s="86" t="s">
        <v>129</v>
      </c>
      <c r="D168" s="122" t="n">
        <v>1848.84</v>
      </c>
    </row>
    <row r="169" spans="1:4">
      <c r="A169" s="61" t="s">
        <v>322</v>
      </c>
      <c r="B169" s="110" t="s">
        <v>323</v>
      </c>
      <c r="C169" s="86" t="s">
        <v>138</v>
      </c>
      <c r="D169" s="122" t="n">
        <v>12325.6</v>
      </c>
    </row>
    <row r="170" spans="1:4">
      <c r="A170" s="61" t="s">
        <v>324</v>
      </c>
      <c r="B170" s="74" t="s">
        <v>141</v>
      </c>
      <c r="C170" s="74" t="n"/>
      <c r="D170" s="122" t="n"/>
    </row>
    <row r="171" spans="1:4">
      <c r="A171" s="61" t="s">
        <v>326</v>
      </c>
      <c r="B171" s="110" t="s">
        <v>315</v>
      </c>
      <c r="C171" s="110" t="n"/>
      <c r="D171" s="122" t="n"/>
    </row>
    <row customHeight="1" ht="15.6" r="172" spans="1:4">
      <c r="A172" s="61" t="s">
        <v>327</v>
      </c>
      <c r="B172" s="110" t="s">
        <v>318</v>
      </c>
      <c r="C172" s="110" t="n"/>
      <c r="D172" s="50" t="n"/>
    </row>
    <row r="173" spans="1:4">
      <c r="A173" s="61" t="s">
        <v>328</v>
      </c>
      <c r="B173" s="110" t="s">
        <v>329</v>
      </c>
      <c r="C173" s="86" t="s">
        <v>129</v>
      </c>
      <c r="D173" s="122" t="n"/>
    </row>
    <row r="174" spans="1:4">
      <c r="A174" s="61" t="s">
        <v>330</v>
      </c>
      <c r="B174" s="110" t="s">
        <v>323</v>
      </c>
      <c r="C174" s="86" t="s">
        <v>138</v>
      </c>
      <c r="D174" s="122" t="n"/>
    </row>
    <row r="175" spans="1:4">
      <c r="A175" s="61" t="s">
        <v>331</v>
      </c>
      <c r="B175" s="74" t="s">
        <v>141</v>
      </c>
      <c r="C175" s="74" t="n"/>
      <c r="D175" s="122" t="n"/>
    </row>
    <row r="176" spans="1:4">
      <c r="A176" s="61" t="s">
        <v>332</v>
      </c>
      <c r="B176" s="110" t="s">
        <v>315</v>
      </c>
      <c r="C176" s="110" t="n"/>
      <c r="D176" s="122" t="n"/>
    </row>
    <row customHeight="1" ht="15.6" r="177" spans="1:4">
      <c r="A177" s="61" t="s">
        <v>333</v>
      </c>
      <c r="B177" s="110" t="s">
        <v>318</v>
      </c>
      <c r="C177" s="110" t="n"/>
      <c r="D177" s="50" t="n"/>
    </row>
    <row r="178" spans="1:4">
      <c r="A178" s="61" t="s">
        <v>334</v>
      </c>
      <c r="B178" s="110" t="s">
        <v>329</v>
      </c>
      <c r="C178" s="86" t="s">
        <v>129</v>
      </c>
      <c r="D178" s="122" t="n"/>
    </row>
    <row r="179" spans="1:4">
      <c r="A179" s="61" t="s">
        <v>335</v>
      </c>
      <c r="B179" s="110" t="s">
        <v>323</v>
      </c>
      <c r="C179" s="86" t="s">
        <v>138</v>
      </c>
      <c r="D179" s="122" t="n"/>
    </row>
    <row r="180" spans="1:4">
      <c r="A180" s="61" t="s">
        <v>459</v>
      </c>
      <c r="B180" s="74" t="s">
        <v>141</v>
      </c>
      <c r="C180" s="74" t="n"/>
      <c r="D180" s="122" t="n"/>
    </row>
    <row r="181" spans="1:4">
      <c r="A181" s="61" t="s">
        <v>460</v>
      </c>
      <c r="B181" s="110" t="s">
        <v>315</v>
      </c>
      <c r="C181" s="110" t="n"/>
      <c r="D181" s="122" t="n"/>
    </row>
    <row customHeight="1" ht="15.6" r="182" spans="1:4">
      <c r="A182" s="61" t="s">
        <v>461</v>
      </c>
      <c r="B182" s="110" t="s">
        <v>318</v>
      </c>
      <c r="C182" s="110" t="n"/>
      <c r="D182" s="50" t="n"/>
    </row>
    <row r="183" spans="1:4">
      <c r="A183" s="61" t="s">
        <v>462</v>
      </c>
      <c r="B183" s="110" t="s">
        <v>329</v>
      </c>
      <c r="C183" s="86" t="s">
        <v>129</v>
      </c>
      <c r="D183" s="122" t="n"/>
    </row>
    <row r="184" spans="1:4">
      <c r="A184" s="61" t="s">
        <v>463</v>
      </c>
      <c r="B184" s="110" t="s">
        <v>323</v>
      </c>
      <c r="C184" s="86" t="s">
        <v>138</v>
      </c>
      <c r="D184" s="122" t="n"/>
    </row>
    <row customFormat="1" customHeight="1" ht="15" r="185" s="41" spans="1:4">
      <c r="A185" s="46" t="n">
        <v>10</v>
      </c>
      <c r="B185" s="39" t="s">
        <v>336</v>
      </c>
      <c r="C185" s="39" t="n"/>
      <c r="D185" s="40" t="n"/>
    </row>
    <row customFormat="1" customHeight="1" ht="27.6" r="186" s="79" spans="1:4">
      <c r="A186" s="48" t="s">
        <v>337</v>
      </c>
      <c r="B186" s="92" t="s">
        <v>338</v>
      </c>
      <c r="C186" s="92" t="n"/>
      <c r="D186" s="122" t="s">
        <v>339</v>
      </c>
    </row>
    <row customFormat="1" customHeight="1" ht="27.6" r="187" s="79" spans="1:4">
      <c r="A187" s="48" t="s">
        <v>340</v>
      </c>
      <c r="B187" s="92" t="s">
        <v>341</v>
      </c>
      <c r="C187" s="92" t="n"/>
      <c r="D187" s="122" t="s">
        <v>489</v>
      </c>
    </row>
    <row customFormat="1" customHeight="1" ht="31.2" r="188" s="79" spans="1:4">
      <c r="A188" s="48" t="s">
        <v>343</v>
      </c>
      <c r="B188" s="92" t="s">
        <v>344</v>
      </c>
      <c r="C188" s="92" t="n"/>
      <c r="D188" s="114" t="s">
        <v>490</v>
      </c>
    </row>
    <row customFormat="1" r="189" s="79" spans="1:4">
      <c r="A189" s="46" t="n">
        <v>11</v>
      </c>
      <c r="B189" s="39" t="s">
        <v>346</v>
      </c>
      <c r="C189" s="39" t="n"/>
      <c r="D189" s="80" t="n"/>
    </row>
    <row customFormat="1" r="190" s="79" spans="1:4">
      <c r="A190" s="48" t="s">
        <v>347</v>
      </c>
      <c r="B190" s="92" t="s">
        <v>348</v>
      </c>
      <c r="C190" s="92" t="n"/>
      <c r="D190" s="122" t="n"/>
    </row>
    <row r="191" spans="1:4">
      <c r="A191" s="48" t="s">
        <v>349</v>
      </c>
      <c r="B191" s="92" t="s">
        <v>350</v>
      </c>
      <c r="C191" s="92" t="s">
        <v>351</v>
      </c>
      <c r="D191" s="122" t="n">
        <v>50</v>
      </c>
    </row>
    <row customFormat="1" customHeight="1" ht="27.6" r="192" s="41" spans="1:4">
      <c r="A192" s="46" t="n">
        <v>12</v>
      </c>
      <c r="B192" s="66" t="s">
        <v>352</v>
      </c>
      <c r="C192" s="66" t="n"/>
      <c r="D192" s="81" t="s">
        <v>491</v>
      </c>
    </row>
    <row customHeight="1" ht="41.4" r="193" spans="1:4">
      <c r="A193" s="46" t="n">
        <v>13</v>
      </c>
      <c r="B193" s="66" t="s">
        <v>354</v>
      </c>
      <c r="C193" s="66" t="n"/>
      <c r="D193" s="122" t="s">
        <v>492</v>
      </c>
    </row>
    <row customHeight="1" ht="27.6" r="194" spans="1:4">
      <c r="A194" s="46" t="n">
        <v>14</v>
      </c>
      <c r="B194" s="66" t="s">
        <v>355</v>
      </c>
      <c r="C194" s="66" t="n"/>
      <c r="D194" s="122" t="s">
        <v>493</v>
      </c>
    </row>
    <row r="195" spans="1:4">
      <c r="A195" s="82" t="n">
        <v>15</v>
      </c>
      <c r="B195" s="40" t="s">
        <v>356</v>
      </c>
      <c r="C195" s="40" t="n"/>
      <c r="D195" s="84" t="n"/>
    </row>
    <row r="196" spans="1:4">
      <c r="A196" s="100" t="s">
        <v>357</v>
      </c>
      <c r="B196" s="92" t="s">
        <v>358</v>
      </c>
      <c r="C196" s="86" t="s">
        <v>359</v>
      </c>
      <c r="D196" s="87" t="n">
        <v>23236.934</v>
      </c>
    </row>
    <row r="197" spans="1:4">
      <c r="A197" s="100" t="s">
        <v>360</v>
      </c>
      <c r="B197" s="92" t="s">
        <v>361</v>
      </c>
      <c r="C197" s="86" t="n"/>
      <c r="D197" s="87" t="n"/>
    </row>
    <row r="198" spans="1:4">
      <c r="A198" s="100" t="s">
        <v>362</v>
      </c>
      <c r="B198" s="110" t="s">
        <v>363</v>
      </c>
      <c r="C198" s="86" t="s">
        <v>359</v>
      </c>
      <c r="D198" s="87" t="n">
        <v>25677</v>
      </c>
    </row>
    <row r="199" spans="1:4">
      <c r="A199" s="100" t="s">
        <v>364</v>
      </c>
      <c r="B199" s="92" t="s">
        <v>365</v>
      </c>
      <c r="C199" s="86" t="n"/>
      <c r="D199" s="87" t="n">
        <v>1121</v>
      </c>
    </row>
    <row r="200" spans="1:4">
      <c r="A200" s="100" t="s">
        <v>366</v>
      </c>
      <c r="B200" s="110" t="s">
        <v>367</v>
      </c>
      <c r="C200" s="86" t="s">
        <v>359</v>
      </c>
      <c r="D200" s="87" t="n">
        <v>1121</v>
      </c>
    </row>
    <row r="201" spans="1:4">
      <c r="A201" s="100" t="s">
        <v>368</v>
      </c>
      <c r="B201" s="110" t="s">
        <v>369</v>
      </c>
      <c r="C201" s="86" t="s">
        <v>370</v>
      </c>
      <c r="D201" s="149" t="n">
        <v>172.632</v>
      </c>
    </row>
    <row r="202" spans="1:4">
      <c r="A202" s="100" t="s">
        <v>371</v>
      </c>
      <c r="B202" s="110" t="s">
        <v>372</v>
      </c>
      <c r="C202" s="86" t="s">
        <v>373</v>
      </c>
      <c r="D202" s="149" t="n">
        <v>0.589</v>
      </c>
    </row>
    <row r="203" spans="1:4">
      <c r="A203" s="100" t="s">
        <v>374</v>
      </c>
      <c r="B203" s="92" t="s">
        <v>375</v>
      </c>
      <c r="C203" s="86" t="s">
        <v>359</v>
      </c>
      <c r="D203" s="87" t="n">
        <v>648.686</v>
      </c>
    </row>
    <row r="204" spans="1:4">
      <c r="A204" s="100" t="s">
        <v>376</v>
      </c>
      <c r="B204" s="92" t="s">
        <v>377</v>
      </c>
      <c r="C204" s="86" t="s">
        <v>359</v>
      </c>
      <c r="D204" s="87" t="n">
        <v>0</v>
      </c>
    </row>
    <row r="205" spans="1:4">
      <c r="A205" s="100" t="s">
        <v>378</v>
      </c>
      <c r="B205" s="92" t="s">
        <v>379</v>
      </c>
      <c r="C205" s="86" t="s">
        <v>359</v>
      </c>
      <c r="D205" s="87" t="n">
        <v>1316.29</v>
      </c>
    </row>
    <row r="206" spans="1:4">
      <c r="A206" s="100" t="s">
        <v>380</v>
      </c>
      <c r="B206" s="92" t="s">
        <v>381</v>
      </c>
      <c r="C206" s="86" t="s">
        <v>359</v>
      </c>
      <c r="D206" s="87" t="n"/>
    </row>
    <row r="207" spans="1:4">
      <c r="A207" s="100" t="s">
        <v>382</v>
      </c>
      <c r="B207" s="92" t="s">
        <v>383</v>
      </c>
      <c r="C207" s="86" t="s">
        <v>359</v>
      </c>
      <c r="D207" s="125">
        <f>SUM(D196,D197,D199,D203,D204,D205,D206)</f>
        <v/>
      </c>
    </row>
    <row r="208" spans="1:4">
      <c r="A208" s="100" t="s">
        <v>384</v>
      </c>
      <c r="B208" s="92" t="s">
        <v>385</v>
      </c>
      <c r="C208" s="86" t="s">
        <v>386</v>
      </c>
      <c r="D208" s="149" t="n">
        <v>266.67</v>
      </c>
    </row>
    <row r="209" spans="1:4">
      <c r="A209" s="100" t="s">
        <v>387</v>
      </c>
      <c r="B209" s="92" t="s">
        <v>388</v>
      </c>
      <c r="C209" s="92" t="s">
        <v>389</v>
      </c>
      <c r="D209" s="149" t="n">
        <v>40</v>
      </c>
    </row>
    <row r="210" spans="1:4">
      <c r="A210" s="100" t="s">
        <v>390</v>
      </c>
      <c r="B210" s="92" t="s">
        <v>391</v>
      </c>
      <c r="C210" s="86" t="s">
        <v>392</v>
      </c>
      <c r="D210" s="149" t="n">
        <v>85.08</v>
      </c>
    </row>
    <row r="211" spans="1:4">
      <c r="A211" s="100" t="s">
        <v>393</v>
      </c>
      <c r="B211" s="92" t="s">
        <v>391</v>
      </c>
      <c r="C211" s="86" t="s">
        <v>394</v>
      </c>
      <c r="D211" s="149" t="n">
        <v>567.2</v>
      </c>
    </row>
    <row customHeight="1" ht="15.6" r="212" spans="1:4">
      <c r="A212" s="100" t="s">
        <v>395</v>
      </c>
      <c r="B212" s="92" t="s">
        <v>396</v>
      </c>
      <c r="C212" s="86" t="n"/>
      <c r="D212" s="81" t="s">
        <v>491</v>
      </c>
    </row>
    <row customHeight="1" ht="27.6" r="213" spans="1:4">
      <c r="A213" s="100" t="s">
        <v>397</v>
      </c>
      <c r="B213" s="111" t="s">
        <v>398</v>
      </c>
      <c r="C213" s="86" t="n"/>
      <c r="D213" s="149" t="n"/>
    </row>
    <row customHeight="1" ht="27.6" r="214" spans="1:4">
      <c r="A214" s="100" t="s">
        <v>399</v>
      </c>
      <c r="B214" s="112" t="s">
        <v>400</v>
      </c>
      <c r="C214" s="86" t="s">
        <v>401</v>
      </c>
      <c r="D214" s="149" t="n"/>
    </row>
    <row customHeight="1" ht="27.6" r="215" spans="1:4">
      <c r="A215" s="100" t="s">
        <v>402</v>
      </c>
      <c r="B215" s="112" t="s">
        <v>400</v>
      </c>
      <c r="C215" s="86" t="s">
        <v>401</v>
      </c>
      <c r="D215" s="149" t="n"/>
    </row>
    <row customHeight="1" ht="27.6" r="216" spans="1:4">
      <c r="A216" s="100" t="s">
        <v>403</v>
      </c>
      <c r="B216" s="112" t="s">
        <v>400</v>
      </c>
      <c r="C216" s="86" t="s">
        <v>401</v>
      </c>
      <c r="D216" s="149" t="n"/>
    </row>
    <row customHeight="1" ht="27.6" r="217" spans="1:4">
      <c r="A217" s="100" t="s">
        <v>404</v>
      </c>
      <c r="B217" s="112" t="s">
        <v>400</v>
      </c>
      <c r="C217" s="86" t="s">
        <v>401</v>
      </c>
      <c r="D217" s="149" t="n"/>
    </row>
    <row customFormat="1" r="218" s="41" spans="1:4">
      <c r="A218" s="46" t="n">
        <v>16</v>
      </c>
      <c r="B218" s="83" t="s">
        <v>405</v>
      </c>
      <c r="C218" s="52" t="n"/>
      <c r="D218" s="40" t="n"/>
    </row>
    <row customFormat="1" r="219" s="105" spans="1:4">
      <c r="A219" s="96" t="s">
        <v>406</v>
      </c>
      <c r="B219" s="92" t="s">
        <v>407</v>
      </c>
      <c r="C219" s="86" t="n"/>
      <c r="D219" s="146" t="n"/>
    </row>
    <row customFormat="1" customHeight="1" ht="27.6" r="220" s="105" spans="1:4">
      <c r="A220" s="96" t="s">
        <v>409</v>
      </c>
      <c r="B220" s="92" t="s">
        <v>410</v>
      </c>
      <c r="C220" s="86" t="n"/>
      <c r="D220" s="146" t="n"/>
    </row>
    <row customFormat="1" r="221" s="105" spans="1:4">
      <c r="A221" s="96" t="s">
        <v>412</v>
      </c>
      <c r="B221" s="92" t="s">
        <v>413</v>
      </c>
      <c r="C221" s="86" t="n"/>
      <c r="D221" s="146" t="n"/>
    </row>
    <row customFormat="1" customHeight="1" ht="27.6" r="222" s="105" spans="1:4">
      <c r="A222" s="48" t="s">
        <v>415</v>
      </c>
      <c r="B222" s="92" t="s">
        <v>416</v>
      </c>
      <c r="C222" s="86" t="s">
        <v>359</v>
      </c>
      <c r="D222" s="58" t="n"/>
    </row>
    <row customFormat="1" r="223" s="105" spans="1:4">
      <c r="A223" s="100" t="s">
        <v>418</v>
      </c>
      <c r="B223" s="113" t="s">
        <v>419</v>
      </c>
      <c r="C223" s="86" t="s">
        <v>359</v>
      </c>
      <c r="D223" s="58" t="n"/>
    </row>
    <row customFormat="1" r="224" s="105" spans="1:4">
      <c r="A224" s="100" t="s">
        <v>420</v>
      </c>
      <c r="B224" s="113" t="s">
        <v>421</v>
      </c>
      <c r="C224" s="86" t="s">
        <v>359</v>
      </c>
      <c r="D224" s="58" t="n"/>
    </row>
    <row customFormat="1" r="225" s="41" spans="1:4">
      <c r="A225" s="46" t="n">
        <v>17</v>
      </c>
      <c r="B225" s="83" t="s">
        <v>422</v>
      </c>
      <c r="C225" s="52" t="n"/>
      <c r="D225" s="40" t="n"/>
    </row>
    <row customFormat="1" r="226" s="105" spans="1:4">
      <c r="A226" s="96" t="s">
        <v>423</v>
      </c>
      <c r="B226" s="92" t="s">
        <v>424</v>
      </c>
      <c r="C226" s="86" t="n"/>
      <c r="D226" s="146" t="n"/>
    </row>
    <row customFormat="1" customHeight="1" ht="41.4" r="227" s="105" spans="1:4">
      <c r="A227" s="48" t="s">
        <v>425</v>
      </c>
      <c r="B227" s="92" t="s">
        <v>426</v>
      </c>
      <c r="C227" s="86" t="s">
        <v>359</v>
      </c>
      <c r="D227" s="58" t="n"/>
    </row>
    <row customFormat="1" r="228" s="105" spans="1:4">
      <c r="A228" s="100" t="s">
        <v>427</v>
      </c>
      <c r="B228" s="113" t="s">
        <v>419</v>
      </c>
      <c r="C228" s="86" t="s">
        <v>359</v>
      </c>
      <c r="D228" s="58" t="n"/>
    </row>
    <row customFormat="1" r="229" s="105" spans="1:4">
      <c r="A229" s="100" t="s">
        <v>428</v>
      </c>
      <c r="B229" s="113" t="s">
        <v>421</v>
      </c>
      <c r="C229" s="86" t="s">
        <v>359</v>
      </c>
      <c r="D229" s="58" t="n"/>
    </row>
    <row customFormat="1" r="230" s="102" spans="1:4"/>
  </sheetData>
  <dataValidations count="4">
    <dataValidation allowBlank="0" showErrorMessage="1" showInputMessage="1" sqref="D212" type="list">
      <formula1>"Да, Нет"</formula1>
    </dataValidation>
    <dataValidation allowBlank="0" showErrorMessage="1" showInputMessage="1" sqref="D192" type="list">
      <formula1>"Да, Нет, В процессе внедрения"</formula1>
    </dataValidation>
    <dataValidation allowBlank="0" showErrorMessage="1" showInputMessage="1" sqref="D167 D172 D177 D182" type="list">
      <formula1>"IV, V"</formula1>
    </dataValidation>
    <dataValidation allowBlank="0" showErrorMessage="1" showInputMessage="1" sqref="D14 D17 D20" type="list">
      <formula1>"Автоматическая, Ручная, Комбинированная"</formula1>
    </dataValidation>
  </dataValidations>
  <printOptions horizontalCentered="1"/>
  <pageMargins bottom="0.7874015748031497" footer="0.1968503937007874" header="0.3149606299212598" left="0.3937007874015748" right="0.3937007874015748" top="0.7874015748031497"/>
  <pageSetup firstPageNumber="413" fitToHeight="0" horizontalDpi="300" orientation="landscape" paperSize="9" scale="35" useFirstPageNumber="1" verticalDpi="300"/>
  <headerFooter>
    <oddHeader/>
    <oddFooter>&amp;C&amp;P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>
  <sheetPr>
    <outlinePr summaryBelow="1" summaryRight="1"/>
    <pageSetUpPr fitToPage="1"/>
  </sheetPr>
  <dimension ref="A1:D234"/>
  <sheetViews>
    <sheetView workbookViewId="0" zoomScale="85" zoomScaleNormal="85" zoomScalePageLayoutView="55">
      <selection activeCell="D11" sqref="D11"/>
    </sheetView>
  </sheetViews>
  <sheetFormatPr baseColWidth="8" defaultColWidth="8.88671875" defaultRowHeight="13.8" outlineLevelCol="0" outlineLevelRow="1"/>
  <cols>
    <col bestFit="1" customWidth="1" max="1" min="1" style="105" width="11.33203125"/>
    <col customWidth="1" max="2" min="2" style="105" width="81.109375"/>
    <col customWidth="1" max="3" min="3" style="105" width="13"/>
    <col customWidth="1" max="4" min="4" style="105" width="35"/>
    <col customWidth="1" max="16384" min="5" style="105" width="8.88671875"/>
  </cols>
  <sheetData>
    <row r="1" spans="1:4">
      <c r="B1" s="22" t="n"/>
      <c r="C1" s="22" t="n"/>
      <c r="D1" s="23" t="n"/>
    </row>
    <row customFormat="1" customHeight="1" ht="26.4" r="2" s="41" spans="1:4">
      <c r="A2" s="25" t="s">
        <v>91</v>
      </c>
      <c r="B2" s="25" t="s">
        <v>92</v>
      </c>
      <c r="C2" s="25" t="s">
        <v>93</v>
      </c>
      <c r="D2" s="26" t="s">
        <v>94</v>
      </c>
    </row>
    <row customFormat="1" customHeight="1" ht="15" r="3" s="41" spans="1:4">
      <c r="A3" s="28" t="s">
        <v>95</v>
      </c>
      <c r="B3" s="40" t="s">
        <v>96</v>
      </c>
      <c r="C3" s="40" t="n"/>
      <c r="D3" s="40" t="n"/>
    </row>
    <row customFormat="1" customHeight="1" ht="27.6" r="4" s="105" spans="1:4">
      <c r="A4" s="32" t="s">
        <v>97</v>
      </c>
      <c r="B4" s="92" t="s">
        <v>11</v>
      </c>
      <c r="C4" s="92" t="n"/>
      <c r="D4" s="115" t="s">
        <v>494</v>
      </c>
    </row>
    <row customFormat="1" r="5" s="105" spans="1:4">
      <c r="A5" s="32" t="s">
        <v>98</v>
      </c>
      <c r="B5" s="92" t="s">
        <v>12</v>
      </c>
      <c r="C5" s="92" t="n"/>
      <c r="D5" s="115" t="n">
        <v>6316077064</v>
      </c>
    </row>
    <row customFormat="1" customHeight="1" ht="15" r="6" s="41" spans="1:4">
      <c r="A6" s="28" t="s">
        <v>99</v>
      </c>
      <c r="B6" s="40" t="s">
        <v>100</v>
      </c>
      <c r="C6" s="40" t="n"/>
      <c r="D6" s="40" t="n"/>
    </row>
    <row customFormat="1" r="7" s="105" spans="1:4">
      <c r="A7" s="32" t="s">
        <v>101</v>
      </c>
      <c r="B7" s="92" t="s">
        <v>11</v>
      </c>
      <c r="C7" s="92" t="n"/>
      <c r="D7" s="35" t="n"/>
    </row>
    <row customFormat="1" r="8" s="105" spans="1:4">
      <c r="A8" s="32" t="s">
        <v>102</v>
      </c>
      <c r="B8" s="92" t="s">
        <v>12</v>
      </c>
      <c r="C8" s="92" t="n"/>
      <c r="D8" s="35" t="n"/>
    </row>
    <row customFormat="1" customHeight="1" ht="15" r="9" s="41" spans="1:4">
      <c r="A9" s="37" t="n">
        <v>2</v>
      </c>
      <c r="B9" s="39" t="s">
        <v>103</v>
      </c>
      <c r="C9" s="39" t="n"/>
      <c r="D9" s="40" t="n"/>
    </row>
    <row r="10" spans="1:4">
      <c r="A10" s="42" t="s">
        <v>104</v>
      </c>
      <c r="B10" s="92" t="s">
        <v>105</v>
      </c>
      <c r="C10" s="92" t="n"/>
      <c r="D10" s="150" t="s">
        <v>495</v>
      </c>
    </row>
    <row customHeight="1" ht="41.4" r="11" spans="1:4">
      <c r="A11" s="42" t="s">
        <v>107</v>
      </c>
      <c r="B11" s="92" t="s">
        <v>108</v>
      </c>
      <c r="C11" s="92" t="n"/>
      <c r="D11" s="117" t="s">
        <v>37</v>
      </c>
    </row>
    <row r="12" spans="1:4">
      <c r="A12" s="42" t="s">
        <v>109</v>
      </c>
      <c r="B12" s="92" t="s">
        <v>10</v>
      </c>
      <c r="C12" s="92" t="n"/>
      <c r="D12" s="118" t="s">
        <v>496</v>
      </c>
    </row>
    <row customFormat="1" r="13" s="41" spans="1:4">
      <c r="A13" s="46" t="n">
        <v>3</v>
      </c>
      <c r="B13" s="111" t="s">
        <v>111</v>
      </c>
      <c r="C13" s="39" t="n"/>
      <c r="D13" s="119" t="n"/>
    </row>
    <row customHeight="1" ht="15.6" r="14" spans="1:4">
      <c r="A14" s="48" t="s">
        <v>112</v>
      </c>
      <c r="B14" s="92" t="s">
        <v>113</v>
      </c>
      <c r="C14" s="92" t="n"/>
      <c r="D14" s="50" t="s">
        <v>114</v>
      </c>
    </row>
    <row r="15" spans="1:4">
      <c r="A15" s="48" t="s">
        <v>115</v>
      </c>
      <c r="B15" s="92" t="s">
        <v>11</v>
      </c>
      <c r="C15" s="92" t="n"/>
      <c r="D15" s="122" t="n"/>
    </row>
    <row customHeight="1" ht="55.2" r="16" spans="1:4">
      <c r="A16" s="48" t="s">
        <v>117</v>
      </c>
      <c r="B16" s="92" t="s">
        <v>118</v>
      </c>
      <c r="C16" s="92" t="n"/>
      <c r="D16" s="51" t="s">
        <v>497</v>
      </c>
    </row>
    <row customHeight="1" ht="15.6" r="17" spans="1:4">
      <c r="A17" s="48" t="s">
        <v>120</v>
      </c>
      <c r="B17" s="92" t="s">
        <v>113</v>
      </c>
      <c r="C17" s="92" t="n"/>
      <c r="D17" s="50" t="n"/>
    </row>
    <row r="18" spans="1:4">
      <c r="A18" s="48" t="s">
        <v>121</v>
      </c>
      <c r="B18" s="92" t="s">
        <v>11</v>
      </c>
      <c r="C18" s="92" t="n"/>
      <c r="D18" s="51" t="n"/>
    </row>
    <row r="19" spans="1:4">
      <c r="A19" s="48" t="s">
        <v>122</v>
      </c>
      <c r="B19" s="92" t="s">
        <v>118</v>
      </c>
      <c r="C19" s="92" t="n"/>
      <c r="D19" s="51" t="n"/>
    </row>
    <row customHeight="1" ht="15.6" r="20" spans="1:4">
      <c r="A20" s="48" t="s">
        <v>123</v>
      </c>
      <c r="B20" s="92" t="s">
        <v>113</v>
      </c>
      <c r="C20" s="92" t="n"/>
      <c r="D20" s="50" t="n"/>
    </row>
    <row r="21" spans="1:4">
      <c r="A21" s="48" t="s">
        <v>124</v>
      </c>
      <c r="B21" s="92" t="s">
        <v>11</v>
      </c>
      <c r="C21" s="92" t="n"/>
      <c r="D21" s="51" t="n"/>
    </row>
    <row r="22" spans="1:4">
      <c r="A22" s="48" t="s">
        <v>125</v>
      </c>
      <c r="B22" s="92" t="s">
        <v>118</v>
      </c>
      <c r="C22" s="92" t="n"/>
      <c r="D22" s="51" t="n"/>
    </row>
    <row customFormat="1" r="23" s="41" spans="1:4">
      <c r="A23" s="46" t="n">
        <v>4</v>
      </c>
      <c r="B23" s="40" t="s">
        <v>126</v>
      </c>
      <c r="C23" s="52" t="n"/>
      <c r="D23" s="53" t="n"/>
    </row>
    <row customFormat="1" r="24" s="41" spans="1:4">
      <c r="A24" s="48" t="s">
        <v>127</v>
      </c>
      <c r="B24" s="107" t="s">
        <v>128</v>
      </c>
      <c r="C24" s="86" t="s">
        <v>129</v>
      </c>
      <c r="D24" s="53" t="s">
        <v>481</v>
      </c>
    </row>
    <row customFormat="1" r="25" s="41" spans="1:4">
      <c r="A25" s="48" t="s">
        <v>131</v>
      </c>
      <c r="B25" s="107" t="s">
        <v>132</v>
      </c>
      <c r="C25" s="86" t="s">
        <v>129</v>
      </c>
      <c r="D25" s="53" t="n"/>
    </row>
    <row customFormat="1" r="26" s="41" spans="1:4">
      <c r="A26" s="46" t="n">
        <v>5</v>
      </c>
      <c r="B26" s="83" t="s">
        <v>133</v>
      </c>
      <c r="C26" s="39" t="n"/>
      <c r="D26" s="53" t="n"/>
    </row>
    <row r="27" spans="1:4">
      <c r="A27" s="48" t="s">
        <v>134</v>
      </c>
      <c r="B27" s="92" t="s">
        <v>135</v>
      </c>
      <c r="C27" s="86" t="s">
        <v>129</v>
      </c>
      <c r="D27" s="51" t="s">
        <v>498</v>
      </c>
    </row>
    <row r="28" spans="1:4">
      <c r="A28" s="48" t="s">
        <v>136</v>
      </c>
      <c r="B28" s="92" t="s">
        <v>137</v>
      </c>
      <c r="C28" s="86" t="s">
        <v>138</v>
      </c>
      <c r="D28" s="51" t="s">
        <v>499</v>
      </c>
    </row>
    <row r="29" spans="1:4">
      <c r="A29" s="46" t="n">
        <v>6</v>
      </c>
      <c r="B29" s="39" t="s">
        <v>139</v>
      </c>
      <c r="C29" s="39" t="n"/>
      <c r="D29" s="40" t="n"/>
    </row>
    <row r="30" spans="1:4">
      <c r="A30" s="48" t="s">
        <v>140</v>
      </c>
      <c r="B30" s="92" t="s">
        <v>141</v>
      </c>
      <c r="C30" s="92" t="n"/>
      <c r="D30" s="59" t="s">
        <v>142</v>
      </c>
    </row>
    <row r="31" spans="1:4">
      <c r="A31" s="48" t="s">
        <v>143</v>
      </c>
      <c r="B31" s="92" t="s">
        <v>144</v>
      </c>
      <c r="C31" s="86" t="s">
        <v>145</v>
      </c>
      <c r="D31" s="58" t="n">
        <v>100</v>
      </c>
    </row>
    <row r="32" spans="1:4">
      <c r="A32" s="48" t="s">
        <v>146</v>
      </c>
      <c r="B32" s="92" t="s">
        <v>141</v>
      </c>
      <c r="C32" s="92" t="n"/>
      <c r="D32" s="59" t="s">
        <v>147</v>
      </c>
    </row>
    <row r="33" spans="1:4">
      <c r="A33" s="48" t="s">
        <v>148</v>
      </c>
      <c r="B33" s="92" t="s">
        <v>144</v>
      </c>
      <c r="C33" s="86" t="s">
        <v>145</v>
      </c>
      <c r="D33" s="58" t="n"/>
    </row>
    <row r="34" spans="1:4">
      <c r="A34" s="48" t="s">
        <v>149</v>
      </c>
      <c r="B34" s="92" t="s">
        <v>141</v>
      </c>
      <c r="C34" s="92" t="n"/>
      <c r="D34" s="59" t="s">
        <v>150</v>
      </c>
    </row>
    <row r="35" spans="1:4">
      <c r="A35" s="48" t="s">
        <v>151</v>
      </c>
      <c r="B35" s="92" t="s">
        <v>144</v>
      </c>
      <c r="C35" s="86" t="s">
        <v>145</v>
      </c>
      <c r="D35" s="58" t="n"/>
    </row>
    <row customFormat="1" r="36" s="41" spans="1:4">
      <c r="A36" s="48" t="s">
        <v>152</v>
      </c>
      <c r="B36" s="92" t="s">
        <v>141</v>
      </c>
      <c r="C36" s="92" t="n"/>
      <c r="D36" s="59" t="s">
        <v>153</v>
      </c>
    </row>
    <row r="37" spans="1:4">
      <c r="A37" s="48" t="s">
        <v>154</v>
      </c>
      <c r="B37" s="92" t="s">
        <v>144</v>
      </c>
      <c r="C37" s="86" t="s">
        <v>145</v>
      </c>
      <c r="D37" s="58" t="n"/>
    </row>
    <row r="38" spans="1:4">
      <c r="A38" s="48" t="s">
        <v>155</v>
      </c>
      <c r="B38" s="92" t="s">
        <v>141</v>
      </c>
      <c r="C38" s="92" t="n"/>
      <c r="D38" s="59" t="s">
        <v>156</v>
      </c>
    </row>
    <row customHeight="1" ht="15.75" r="39" spans="1:4">
      <c r="A39" s="61" t="s">
        <v>157</v>
      </c>
      <c r="B39" s="92" t="s">
        <v>144</v>
      </c>
      <c r="C39" s="86" t="s">
        <v>145</v>
      </c>
      <c r="D39" s="58" t="n"/>
    </row>
    <row customFormat="1" r="40" s="41" spans="1:4">
      <c r="A40" s="62" t="n">
        <v>7</v>
      </c>
      <c r="B40" s="83" t="s">
        <v>158</v>
      </c>
      <c r="C40" s="52" t="n"/>
      <c r="D40" s="63" t="n"/>
    </row>
    <row customFormat="1" r="41" s="41" spans="1:4">
      <c r="A41" s="64" t="s">
        <v>159</v>
      </c>
      <c r="B41" s="92" t="s">
        <v>160</v>
      </c>
      <c r="C41" s="86" t="s">
        <v>129</v>
      </c>
      <c r="D41" s="58" t="n">
        <v>0</v>
      </c>
    </row>
    <row customFormat="1" r="42" s="41" spans="1:4">
      <c r="A42" s="64" t="s">
        <v>161</v>
      </c>
      <c r="B42" s="92" t="s">
        <v>162</v>
      </c>
      <c r="C42" s="86" t="s">
        <v>138</v>
      </c>
      <c r="D42" s="58" t="n"/>
    </row>
    <row customFormat="1" r="43" s="41" spans="1:4">
      <c r="A43" s="64" t="s">
        <v>163</v>
      </c>
      <c r="B43" s="92" t="s">
        <v>164</v>
      </c>
      <c r="C43" s="86" t="s">
        <v>129</v>
      </c>
      <c r="D43" s="58" t="n">
        <v>18674.03</v>
      </c>
    </row>
    <row customFormat="1" r="44" s="41" spans="1:4">
      <c r="A44" s="64" t="s">
        <v>165</v>
      </c>
      <c r="B44" s="92" t="s">
        <v>166</v>
      </c>
      <c r="C44" s="86" t="s">
        <v>138</v>
      </c>
      <c r="D44" s="58" t="n">
        <v>93370.14999999999</v>
      </c>
    </row>
    <row customFormat="1" customHeight="1" ht="27.6" r="45" s="41" spans="1:4">
      <c r="A45" s="65" t="s">
        <v>167</v>
      </c>
      <c r="B45" s="111" t="s">
        <v>168</v>
      </c>
      <c r="C45" s="52" t="s">
        <v>129</v>
      </c>
      <c r="D45" s="63">
        <f>SUM(D46,D63,D80,D97,D114)</f>
        <v/>
      </c>
    </row>
    <row customFormat="1" r="46" s="41" spans="1:4">
      <c r="A46" s="46" t="s">
        <v>169</v>
      </c>
      <c r="B46" s="108" t="s">
        <v>170</v>
      </c>
      <c r="C46" s="52" t="n"/>
      <c r="D46" s="57" t="s">
        <v>171</v>
      </c>
    </row>
    <row customFormat="1" outlineLevel="1" r="47" s="105" spans="1:4">
      <c r="A47" s="48" t="s">
        <v>172</v>
      </c>
      <c r="B47" s="110" t="s">
        <v>173</v>
      </c>
      <c r="C47" s="86" t="s">
        <v>129</v>
      </c>
      <c r="D47" s="58" t="n"/>
    </row>
    <row customFormat="1" outlineLevel="1" r="48" s="105" spans="1:4">
      <c r="A48" s="48" t="s">
        <v>175</v>
      </c>
      <c r="B48" s="109" t="s">
        <v>176</v>
      </c>
      <c r="C48" s="86" t="n"/>
      <c r="D48" s="58" t="n"/>
    </row>
    <row customFormat="1" outlineLevel="1" r="49" s="105" spans="1:4">
      <c r="A49" s="48" t="s">
        <v>177</v>
      </c>
      <c r="B49" s="110" t="s">
        <v>173</v>
      </c>
      <c r="C49" s="86" t="s">
        <v>129</v>
      </c>
      <c r="D49" s="58" t="n"/>
    </row>
    <row customFormat="1" outlineLevel="1" r="50" s="105" spans="1:4">
      <c r="A50" s="48" t="s">
        <v>178</v>
      </c>
      <c r="B50" s="109" t="s">
        <v>176</v>
      </c>
      <c r="C50" s="86" t="n"/>
      <c r="D50" s="58" t="n"/>
    </row>
    <row customFormat="1" outlineLevel="1" r="51" s="105" spans="1:4">
      <c r="A51" s="48" t="s">
        <v>179</v>
      </c>
      <c r="B51" s="110" t="s">
        <v>173</v>
      </c>
      <c r="C51" s="86" t="s">
        <v>129</v>
      </c>
      <c r="D51" s="58" t="n"/>
    </row>
    <row customFormat="1" outlineLevel="1" r="52" s="105" spans="1:4">
      <c r="A52" s="48" t="s">
        <v>180</v>
      </c>
      <c r="B52" s="109" t="s">
        <v>176</v>
      </c>
      <c r="C52" s="86" t="n"/>
      <c r="D52" s="58" t="n"/>
    </row>
    <row customFormat="1" outlineLevel="1" r="53" s="105" spans="1:4">
      <c r="A53" s="48" t="s">
        <v>181</v>
      </c>
      <c r="B53" s="110" t="s">
        <v>173</v>
      </c>
      <c r="C53" s="86" t="s">
        <v>129</v>
      </c>
      <c r="D53" s="58" t="n"/>
    </row>
    <row customFormat="1" outlineLevel="1" r="54" s="105" spans="1:4">
      <c r="A54" s="48" t="s">
        <v>182</v>
      </c>
      <c r="B54" s="109" t="s">
        <v>176</v>
      </c>
      <c r="C54" s="86" t="n"/>
      <c r="D54" s="58" t="n"/>
    </row>
    <row customFormat="1" outlineLevel="1" r="55" s="105" spans="1:4">
      <c r="A55" s="48" t="s">
        <v>183</v>
      </c>
      <c r="B55" s="110" t="s">
        <v>173</v>
      </c>
      <c r="C55" s="86" t="s">
        <v>129</v>
      </c>
      <c r="D55" s="58" t="n"/>
    </row>
    <row customFormat="1" outlineLevel="1" r="56" s="105" spans="1:4">
      <c r="A56" s="48" t="s">
        <v>184</v>
      </c>
      <c r="B56" s="109" t="s">
        <v>176</v>
      </c>
      <c r="C56" s="86" t="n"/>
      <c r="D56" s="58" t="n"/>
    </row>
    <row customFormat="1" outlineLevel="1" r="57" s="105" spans="1:4">
      <c r="A57" s="48" t="s">
        <v>185</v>
      </c>
      <c r="B57" s="110" t="s">
        <v>173</v>
      </c>
      <c r="C57" s="86" t="s">
        <v>129</v>
      </c>
      <c r="D57" s="58" t="n"/>
    </row>
    <row customFormat="1" outlineLevel="1" r="58" s="105" spans="1:4">
      <c r="A58" s="48" t="s">
        <v>186</v>
      </c>
      <c r="B58" s="109" t="s">
        <v>176</v>
      </c>
      <c r="C58" s="86" t="n"/>
      <c r="D58" s="58" t="n"/>
    </row>
    <row customFormat="1" outlineLevel="1" r="59" s="105" spans="1:4">
      <c r="A59" s="48" t="s">
        <v>187</v>
      </c>
      <c r="B59" s="110" t="s">
        <v>173</v>
      </c>
      <c r="C59" s="86" t="s">
        <v>129</v>
      </c>
      <c r="D59" s="58" t="n"/>
    </row>
    <row customFormat="1" outlineLevel="1" r="60" s="105" spans="1:4">
      <c r="A60" s="48" t="s">
        <v>188</v>
      </c>
      <c r="B60" s="109" t="s">
        <v>176</v>
      </c>
      <c r="C60" s="86" t="n"/>
      <c r="D60" s="58" t="n"/>
    </row>
    <row customFormat="1" outlineLevel="1" r="61" s="105" spans="1:4">
      <c r="A61" s="48" t="s">
        <v>189</v>
      </c>
      <c r="B61" s="110" t="s">
        <v>173</v>
      </c>
      <c r="C61" s="86" t="s">
        <v>129</v>
      </c>
      <c r="D61" s="58" t="n"/>
    </row>
    <row customFormat="1" outlineLevel="1" r="62" s="105" spans="1:4">
      <c r="A62" s="48" t="s">
        <v>190</v>
      </c>
      <c r="B62" s="109" t="s">
        <v>176</v>
      </c>
      <c r="C62" s="86" t="n"/>
      <c r="D62" s="58" t="n"/>
    </row>
    <row customFormat="1" r="63" s="41" spans="1:4">
      <c r="A63" s="46" t="s">
        <v>191</v>
      </c>
      <c r="B63" s="108" t="s">
        <v>192</v>
      </c>
      <c r="C63" s="52" t="n"/>
      <c r="D63" s="57" t="s">
        <v>171</v>
      </c>
    </row>
    <row customFormat="1" outlineLevel="1" r="64" s="105" spans="1:4">
      <c r="A64" s="48" t="s">
        <v>193</v>
      </c>
      <c r="B64" s="110" t="s">
        <v>173</v>
      </c>
      <c r="C64" s="86" t="s">
        <v>129</v>
      </c>
      <c r="D64" s="58" t="n"/>
    </row>
    <row customFormat="1" outlineLevel="1" r="65" s="105" spans="1:4">
      <c r="A65" s="48" t="s">
        <v>194</v>
      </c>
      <c r="B65" s="109" t="s">
        <v>176</v>
      </c>
      <c r="C65" s="86" t="n"/>
      <c r="D65" s="58" t="n"/>
    </row>
    <row customFormat="1" outlineLevel="1" r="66" s="105" spans="1:4">
      <c r="A66" s="48" t="s">
        <v>195</v>
      </c>
      <c r="B66" s="110" t="s">
        <v>173</v>
      </c>
      <c r="C66" s="86" t="s">
        <v>129</v>
      </c>
      <c r="D66" s="58" t="n"/>
    </row>
    <row customFormat="1" outlineLevel="1" r="67" s="105" spans="1:4">
      <c r="A67" s="48" t="s">
        <v>196</v>
      </c>
      <c r="B67" s="109" t="s">
        <v>176</v>
      </c>
      <c r="C67" s="86" t="n"/>
      <c r="D67" s="58" t="n"/>
    </row>
    <row customFormat="1" outlineLevel="1" r="68" s="105" spans="1:4">
      <c r="A68" s="48" t="s">
        <v>197</v>
      </c>
      <c r="B68" s="110" t="s">
        <v>173</v>
      </c>
      <c r="C68" s="86" t="s">
        <v>129</v>
      </c>
      <c r="D68" s="58" t="n"/>
    </row>
    <row customFormat="1" outlineLevel="1" r="69" s="105" spans="1:4">
      <c r="A69" s="48" t="s">
        <v>198</v>
      </c>
      <c r="B69" s="109" t="s">
        <v>176</v>
      </c>
      <c r="C69" s="86" t="n"/>
      <c r="D69" s="58" t="n"/>
    </row>
    <row customFormat="1" outlineLevel="1" r="70" s="105" spans="1:4">
      <c r="A70" s="48" t="s">
        <v>199</v>
      </c>
      <c r="B70" s="110" t="s">
        <v>173</v>
      </c>
      <c r="C70" s="86" t="s">
        <v>129</v>
      </c>
      <c r="D70" s="58" t="n"/>
    </row>
    <row customFormat="1" outlineLevel="1" r="71" s="105" spans="1:4">
      <c r="A71" s="48" t="s">
        <v>200</v>
      </c>
      <c r="B71" s="109" t="s">
        <v>176</v>
      </c>
      <c r="C71" s="86" t="n"/>
      <c r="D71" s="58" t="n"/>
    </row>
    <row customFormat="1" outlineLevel="1" r="72" s="105" spans="1:4">
      <c r="A72" s="48" t="s">
        <v>201</v>
      </c>
      <c r="B72" s="110" t="s">
        <v>173</v>
      </c>
      <c r="C72" s="86" t="s">
        <v>129</v>
      </c>
      <c r="D72" s="58" t="n"/>
    </row>
    <row customFormat="1" outlineLevel="1" r="73" s="105" spans="1:4">
      <c r="A73" s="48" t="s">
        <v>202</v>
      </c>
      <c r="B73" s="109" t="s">
        <v>176</v>
      </c>
      <c r="C73" s="86" t="n"/>
      <c r="D73" s="58" t="n"/>
    </row>
    <row customFormat="1" outlineLevel="1" r="74" s="105" spans="1:4">
      <c r="A74" s="48" t="s">
        <v>203</v>
      </c>
      <c r="B74" s="110" t="s">
        <v>173</v>
      </c>
      <c r="C74" s="86" t="s">
        <v>129</v>
      </c>
      <c r="D74" s="58" t="n"/>
    </row>
    <row customFormat="1" outlineLevel="1" r="75" s="105" spans="1:4">
      <c r="A75" s="48" t="s">
        <v>204</v>
      </c>
      <c r="B75" s="109" t="s">
        <v>176</v>
      </c>
      <c r="C75" s="86" t="n"/>
      <c r="D75" s="58" t="n"/>
    </row>
    <row customFormat="1" outlineLevel="1" r="76" s="105" spans="1:4">
      <c r="A76" s="48" t="s">
        <v>205</v>
      </c>
      <c r="B76" s="110" t="s">
        <v>173</v>
      </c>
      <c r="C76" s="86" t="s">
        <v>129</v>
      </c>
      <c r="D76" s="58" t="n"/>
    </row>
    <row customFormat="1" outlineLevel="1" r="77" s="105" spans="1:4">
      <c r="A77" s="48" t="s">
        <v>206</v>
      </c>
      <c r="B77" s="109" t="s">
        <v>176</v>
      </c>
      <c r="C77" s="86" t="n"/>
      <c r="D77" s="58" t="n"/>
    </row>
    <row customFormat="1" outlineLevel="1" r="78" s="105" spans="1:4">
      <c r="A78" s="48" t="s">
        <v>207</v>
      </c>
      <c r="B78" s="110" t="s">
        <v>173</v>
      </c>
      <c r="C78" s="86" t="s">
        <v>129</v>
      </c>
      <c r="D78" s="58" t="n"/>
    </row>
    <row customFormat="1" outlineLevel="1" r="79" s="105" spans="1:4">
      <c r="A79" s="48" t="s">
        <v>208</v>
      </c>
      <c r="B79" s="109" t="s">
        <v>176</v>
      </c>
      <c r="C79" s="86" t="n"/>
      <c r="D79" s="58" t="n"/>
    </row>
    <row customFormat="1" r="80" s="41" spans="1:4">
      <c r="A80" s="46" t="s">
        <v>209</v>
      </c>
      <c r="B80" s="108" t="s">
        <v>210</v>
      </c>
      <c r="C80" s="52" t="n"/>
      <c r="D80" s="57" t="s">
        <v>171</v>
      </c>
    </row>
    <row customFormat="1" outlineLevel="1" r="81" s="105" spans="1:4">
      <c r="A81" s="48" t="s">
        <v>211</v>
      </c>
      <c r="B81" s="110" t="s">
        <v>173</v>
      </c>
      <c r="C81" s="86" t="s">
        <v>129</v>
      </c>
      <c r="D81" s="58" t="n"/>
    </row>
    <row customFormat="1" outlineLevel="1" r="82" s="105" spans="1:4">
      <c r="A82" s="48" t="s">
        <v>212</v>
      </c>
      <c r="B82" s="109" t="s">
        <v>176</v>
      </c>
      <c r="C82" s="86" t="n"/>
      <c r="D82" s="58" t="n"/>
    </row>
    <row customFormat="1" outlineLevel="1" r="83" s="105" spans="1:4">
      <c r="A83" s="48" t="s">
        <v>213</v>
      </c>
      <c r="B83" s="110" t="s">
        <v>173</v>
      </c>
      <c r="C83" s="86" t="s">
        <v>129</v>
      </c>
      <c r="D83" s="58" t="n"/>
    </row>
    <row customFormat="1" outlineLevel="1" r="84" s="105" spans="1:4">
      <c r="A84" s="48" t="s">
        <v>214</v>
      </c>
      <c r="B84" s="109" t="s">
        <v>176</v>
      </c>
      <c r="C84" s="86" t="n"/>
      <c r="D84" s="58" t="n"/>
    </row>
    <row customFormat="1" outlineLevel="1" r="85" s="105" spans="1:4">
      <c r="A85" s="48" t="s">
        <v>215</v>
      </c>
      <c r="B85" s="110" t="s">
        <v>173</v>
      </c>
      <c r="C85" s="86" t="s">
        <v>129</v>
      </c>
      <c r="D85" s="58" t="n"/>
    </row>
    <row customFormat="1" outlineLevel="1" r="86" s="105" spans="1:4">
      <c r="A86" s="48" t="s">
        <v>216</v>
      </c>
      <c r="B86" s="109" t="s">
        <v>176</v>
      </c>
      <c r="C86" s="86" t="n"/>
      <c r="D86" s="58" t="n"/>
    </row>
    <row customFormat="1" outlineLevel="1" r="87" s="105" spans="1:4">
      <c r="A87" s="48" t="s">
        <v>217</v>
      </c>
      <c r="B87" s="110" t="s">
        <v>173</v>
      </c>
      <c r="C87" s="86" t="s">
        <v>129</v>
      </c>
      <c r="D87" s="58" t="n"/>
    </row>
    <row customFormat="1" outlineLevel="1" r="88" s="105" spans="1:4">
      <c r="A88" s="48" t="s">
        <v>218</v>
      </c>
      <c r="B88" s="109" t="s">
        <v>176</v>
      </c>
      <c r="C88" s="86" t="n"/>
      <c r="D88" s="58" t="n"/>
    </row>
    <row customFormat="1" outlineLevel="1" r="89" s="105" spans="1:4">
      <c r="A89" s="48" t="s">
        <v>219</v>
      </c>
      <c r="B89" s="110" t="s">
        <v>173</v>
      </c>
      <c r="C89" s="86" t="s">
        <v>129</v>
      </c>
      <c r="D89" s="58" t="n"/>
    </row>
    <row customFormat="1" outlineLevel="1" r="90" s="105" spans="1:4">
      <c r="A90" s="48" t="s">
        <v>220</v>
      </c>
      <c r="B90" s="109" t="s">
        <v>176</v>
      </c>
      <c r="C90" s="86" t="n"/>
      <c r="D90" s="58" t="n"/>
    </row>
    <row customFormat="1" outlineLevel="1" r="91" s="105" spans="1:4">
      <c r="A91" s="48" t="s">
        <v>221</v>
      </c>
      <c r="B91" s="110" t="s">
        <v>173</v>
      </c>
      <c r="C91" s="86" t="s">
        <v>129</v>
      </c>
      <c r="D91" s="58" t="n"/>
    </row>
    <row customFormat="1" outlineLevel="1" r="92" s="105" spans="1:4">
      <c r="A92" s="48" t="s">
        <v>222</v>
      </c>
      <c r="B92" s="109" t="s">
        <v>176</v>
      </c>
      <c r="C92" s="86" t="n"/>
      <c r="D92" s="58" t="n"/>
    </row>
    <row customFormat="1" outlineLevel="1" r="93" s="105" spans="1:4">
      <c r="A93" s="48" t="s">
        <v>223</v>
      </c>
      <c r="B93" s="110" t="s">
        <v>173</v>
      </c>
      <c r="C93" s="86" t="s">
        <v>129</v>
      </c>
      <c r="D93" s="58" t="n"/>
    </row>
    <row customFormat="1" outlineLevel="1" r="94" s="105" spans="1:4">
      <c r="A94" s="48" t="s">
        <v>224</v>
      </c>
      <c r="B94" s="109" t="s">
        <v>176</v>
      </c>
      <c r="C94" s="86" t="n"/>
      <c r="D94" s="58" t="n"/>
    </row>
    <row customFormat="1" outlineLevel="1" r="95" s="105" spans="1:4">
      <c r="A95" s="48" t="s">
        <v>225</v>
      </c>
      <c r="B95" s="110" t="s">
        <v>173</v>
      </c>
      <c r="C95" s="86" t="s">
        <v>129</v>
      </c>
      <c r="D95" s="58" t="n"/>
    </row>
    <row customFormat="1" outlineLevel="1" r="96" s="105" spans="1:4">
      <c r="A96" s="48" t="s">
        <v>226</v>
      </c>
      <c r="B96" s="109" t="s">
        <v>176</v>
      </c>
      <c r="C96" s="86" t="n"/>
      <c r="D96" s="58" t="n"/>
    </row>
    <row customFormat="1" r="97" s="41" spans="1:4">
      <c r="A97" s="46" t="s">
        <v>227</v>
      </c>
      <c r="B97" s="108" t="s">
        <v>228</v>
      </c>
      <c r="C97" s="52" t="n"/>
      <c r="D97" s="57">
        <f>D98+D100</f>
        <v/>
      </c>
    </row>
    <row customFormat="1" outlineLevel="1" r="98" s="105" spans="1:4">
      <c r="A98" s="48" t="s">
        <v>229</v>
      </c>
      <c r="B98" s="110" t="s">
        <v>173</v>
      </c>
      <c r="C98" s="86" t="s">
        <v>129</v>
      </c>
      <c r="D98" s="58" t="n">
        <v>5287.96</v>
      </c>
    </row>
    <row customFormat="1" outlineLevel="1" r="99" s="105" spans="1:4">
      <c r="A99" s="48" t="s">
        <v>230</v>
      </c>
      <c r="B99" s="109" t="s">
        <v>176</v>
      </c>
      <c r="C99" s="86" t="n"/>
      <c r="D99" s="58" t="s">
        <v>500</v>
      </c>
    </row>
    <row customFormat="1" outlineLevel="1" r="100" s="105" spans="1:4">
      <c r="A100" s="48" t="s">
        <v>232</v>
      </c>
      <c r="B100" s="110" t="s">
        <v>173</v>
      </c>
      <c r="C100" s="86" t="s">
        <v>129</v>
      </c>
      <c r="D100" s="58" t="n">
        <v>16.81</v>
      </c>
    </row>
    <row customFormat="1" outlineLevel="1" r="101" s="105" spans="1:4">
      <c r="A101" s="48" t="s">
        <v>233</v>
      </c>
      <c r="B101" s="109" t="s">
        <v>176</v>
      </c>
      <c r="C101" s="86" t="n"/>
      <c r="D101" s="58" t="s">
        <v>501</v>
      </c>
    </row>
    <row customFormat="1" outlineLevel="1" r="102" s="105" spans="1:4">
      <c r="A102" s="48" t="s">
        <v>235</v>
      </c>
      <c r="B102" s="110" t="s">
        <v>173</v>
      </c>
      <c r="C102" s="86" t="s">
        <v>129</v>
      </c>
      <c r="D102" s="58" t="n"/>
    </row>
    <row customFormat="1" outlineLevel="1" r="103" s="105" spans="1:4">
      <c r="A103" s="48" t="s">
        <v>236</v>
      </c>
      <c r="B103" s="109" t="s">
        <v>176</v>
      </c>
      <c r="C103" s="86" t="n"/>
      <c r="D103" s="58" t="n"/>
    </row>
    <row customFormat="1" outlineLevel="1" r="104" s="105" spans="1:4">
      <c r="A104" s="48" t="s">
        <v>237</v>
      </c>
      <c r="B104" s="110" t="s">
        <v>173</v>
      </c>
      <c r="C104" s="86" t="s">
        <v>129</v>
      </c>
      <c r="D104" s="58" t="n"/>
    </row>
    <row customFormat="1" outlineLevel="1" r="105" s="105" spans="1:4">
      <c r="A105" s="48" t="s">
        <v>238</v>
      </c>
      <c r="B105" s="109" t="s">
        <v>176</v>
      </c>
      <c r="C105" s="86" t="n"/>
      <c r="D105" s="58" t="n"/>
    </row>
    <row customFormat="1" outlineLevel="1" r="106" s="105" spans="1:4">
      <c r="A106" s="48" t="s">
        <v>239</v>
      </c>
      <c r="B106" s="110" t="s">
        <v>173</v>
      </c>
      <c r="C106" s="86" t="s">
        <v>129</v>
      </c>
      <c r="D106" s="58" t="n"/>
    </row>
    <row customFormat="1" outlineLevel="1" r="107" s="105" spans="1:4">
      <c r="A107" s="48" t="s">
        <v>240</v>
      </c>
      <c r="B107" s="109" t="s">
        <v>176</v>
      </c>
      <c r="C107" s="86" t="n"/>
      <c r="D107" s="58" t="n"/>
    </row>
    <row customFormat="1" outlineLevel="1" r="108" s="105" spans="1:4">
      <c r="A108" s="48" t="s">
        <v>241</v>
      </c>
      <c r="B108" s="110" t="s">
        <v>173</v>
      </c>
      <c r="C108" s="86" t="s">
        <v>129</v>
      </c>
      <c r="D108" s="58" t="n"/>
    </row>
    <row customFormat="1" outlineLevel="1" r="109" s="105" spans="1:4">
      <c r="A109" s="48" t="s">
        <v>242</v>
      </c>
      <c r="B109" s="109" t="s">
        <v>176</v>
      </c>
      <c r="C109" s="86" t="n"/>
      <c r="D109" s="58" t="n"/>
    </row>
    <row customFormat="1" outlineLevel="1" r="110" s="105" spans="1:4">
      <c r="A110" s="48" t="s">
        <v>243</v>
      </c>
      <c r="B110" s="110" t="s">
        <v>173</v>
      </c>
      <c r="C110" s="86" t="s">
        <v>129</v>
      </c>
      <c r="D110" s="58" t="n"/>
    </row>
    <row customFormat="1" outlineLevel="1" r="111" s="105" spans="1:4">
      <c r="A111" s="48" t="s">
        <v>244</v>
      </c>
      <c r="B111" s="109" t="s">
        <v>176</v>
      </c>
      <c r="C111" s="86" t="n"/>
      <c r="D111" s="58" t="n"/>
    </row>
    <row customFormat="1" outlineLevel="1" r="112" s="105" spans="1:4">
      <c r="A112" s="48" t="s">
        <v>445</v>
      </c>
      <c r="B112" s="110" t="s">
        <v>173</v>
      </c>
      <c r="C112" s="86" t="s">
        <v>129</v>
      </c>
      <c r="D112" s="58" t="n"/>
    </row>
    <row customFormat="1" outlineLevel="1" r="113" s="105" spans="1:4">
      <c r="A113" s="48" t="s">
        <v>446</v>
      </c>
      <c r="B113" s="109" t="s">
        <v>176</v>
      </c>
      <c r="C113" s="86" t="n"/>
      <c r="D113" s="58" t="n"/>
    </row>
    <row customFormat="1" r="114" s="41" spans="1:4">
      <c r="A114" s="46" t="s">
        <v>245</v>
      </c>
      <c r="B114" s="108" t="s">
        <v>246</v>
      </c>
      <c r="C114" s="52" t="n"/>
      <c r="D114" s="57">
        <f>D115+D117+D119+D121+D123+D125+D127</f>
        <v/>
      </c>
    </row>
    <row customFormat="1" outlineLevel="1" r="115" s="105" spans="1:4">
      <c r="A115" s="48" t="s">
        <v>247</v>
      </c>
      <c r="B115" s="110" t="s">
        <v>173</v>
      </c>
      <c r="C115" s="86" t="s">
        <v>129</v>
      </c>
      <c r="D115" s="58" t="n">
        <v>4753.97</v>
      </c>
    </row>
    <row customFormat="1" outlineLevel="1" r="116" s="105" spans="1:4">
      <c r="A116" s="48" t="s">
        <v>248</v>
      </c>
      <c r="B116" s="109" t="s">
        <v>176</v>
      </c>
      <c r="C116" s="86" t="n"/>
      <c r="D116" s="58" t="s">
        <v>502</v>
      </c>
    </row>
    <row customFormat="1" outlineLevel="1" r="117" s="105" spans="1:4">
      <c r="A117" s="48" t="s">
        <v>249</v>
      </c>
      <c r="B117" s="110" t="s">
        <v>173</v>
      </c>
      <c r="C117" s="86" t="s">
        <v>129</v>
      </c>
      <c r="D117" s="58" t="n">
        <v>3165.25</v>
      </c>
    </row>
    <row customFormat="1" outlineLevel="1" r="118" s="105" spans="1:4">
      <c r="A118" s="48" t="s">
        <v>250</v>
      </c>
      <c r="B118" s="109" t="s">
        <v>176</v>
      </c>
      <c r="C118" s="86" t="n"/>
      <c r="D118" s="58" t="s">
        <v>503</v>
      </c>
    </row>
    <row customFormat="1" outlineLevel="1" r="119" s="105" spans="1:4">
      <c r="A119" s="48" t="s">
        <v>251</v>
      </c>
      <c r="B119" s="110" t="s">
        <v>173</v>
      </c>
      <c r="C119" s="86" t="s">
        <v>129</v>
      </c>
      <c r="D119" s="58" t="n">
        <v>1887.86</v>
      </c>
    </row>
    <row customFormat="1" outlineLevel="1" r="120" s="105" spans="1:4">
      <c r="A120" s="48" t="s">
        <v>252</v>
      </c>
      <c r="B120" s="109" t="s">
        <v>176</v>
      </c>
      <c r="C120" s="86" t="n"/>
      <c r="D120" s="58" t="s">
        <v>504</v>
      </c>
    </row>
    <row customFormat="1" outlineLevel="1" r="121" s="105" spans="1:4">
      <c r="A121" s="48" t="s">
        <v>253</v>
      </c>
      <c r="B121" s="110" t="s">
        <v>173</v>
      </c>
      <c r="C121" s="86" t="s">
        <v>129</v>
      </c>
      <c r="D121" s="58" t="n">
        <v>1757.98</v>
      </c>
    </row>
    <row customFormat="1" outlineLevel="1" r="122" s="105" spans="1:4">
      <c r="A122" s="48" t="s">
        <v>254</v>
      </c>
      <c r="B122" s="109" t="s">
        <v>176</v>
      </c>
      <c r="C122" s="86" t="n"/>
      <c r="D122" s="58" t="s">
        <v>505</v>
      </c>
    </row>
    <row customFormat="1" outlineLevel="1" r="123" s="105" spans="1:4">
      <c r="A123" s="48" t="s">
        <v>255</v>
      </c>
      <c r="B123" s="110" t="s">
        <v>173</v>
      </c>
      <c r="C123" s="86" t="s">
        <v>129</v>
      </c>
      <c r="D123" s="58" t="n">
        <v>981.98</v>
      </c>
    </row>
    <row customFormat="1" outlineLevel="1" r="124" s="105" spans="1:4">
      <c r="A124" s="48" t="s">
        <v>256</v>
      </c>
      <c r="B124" s="109" t="s">
        <v>176</v>
      </c>
      <c r="C124" s="86" t="n"/>
      <c r="D124" s="58" t="s">
        <v>506</v>
      </c>
    </row>
    <row customFormat="1" outlineLevel="1" r="125" s="105" spans="1:4">
      <c r="A125" s="48" t="s">
        <v>257</v>
      </c>
      <c r="B125" s="110" t="s">
        <v>173</v>
      </c>
      <c r="C125" s="86" t="s">
        <v>129</v>
      </c>
      <c r="D125" s="58" t="n">
        <v>818.49</v>
      </c>
    </row>
    <row customFormat="1" outlineLevel="1" r="126" s="105" spans="1:4">
      <c r="A126" s="48" t="s">
        <v>258</v>
      </c>
      <c r="B126" s="109" t="s">
        <v>176</v>
      </c>
      <c r="C126" s="86" t="n"/>
      <c r="D126" s="58" t="s">
        <v>507</v>
      </c>
    </row>
    <row customFormat="1" outlineLevel="1" r="127" s="105" spans="1:4">
      <c r="A127" s="48" t="s">
        <v>259</v>
      </c>
      <c r="B127" s="110" t="s">
        <v>173</v>
      </c>
      <c r="C127" s="86" t="s">
        <v>129</v>
      </c>
      <c r="D127" s="58" t="n">
        <v>3.73</v>
      </c>
    </row>
    <row customFormat="1" outlineLevel="1" r="128" s="105" spans="1:4">
      <c r="A128" s="48" t="s">
        <v>260</v>
      </c>
      <c r="B128" s="109" t="s">
        <v>176</v>
      </c>
      <c r="C128" s="86" t="n"/>
      <c r="D128" s="58" t="s">
        <v>508</v>
      </c>
    </row>
    <row customFormat="1" outlineLevel="1" r="129" s="105" spans="1:4">
      <c r="A129" s="48" t="s">
        <v>448</v>
      </c>
      <c r="B129" s="110" t="s">
        <v>173</v>
      </c>
      <c r="C129" s="86" t="s">
        <v>129</v>
      </c>
      <c r="D129" s="58" t="n"/>
    </row>
    <row customFormat="1" outlineLevel="1" r="130" s="105" spans="1:4">
      <c r="A130" s="48" t="s">
        <v>449</v>
      </c>
      <c r="B130" s="109" t="s">
        <v>176</v>
      </c>
      <c r="C130" s="86" t="n"/>
      <c r="D130" s="58" t="n"/>
    </row>
    <row customFormat="1" r="131" s="69" spans="1:4">
      <c r="A131" s="62" t="n">
        <v>8</v>
      </c>
      <c r="B131" s="38" t="s">
        <v>261</v>
      </c>
      <c r="C131" s="38" t="n"/>
      <c r="D131" s="40" t="n"/>
    </row>
    <row r="132" spans="1:4">
      <c r="A132" s="64" t="s">
        <v>262</v>
      </c>
      <c r="B132" s="92" t="s">
        <v>263</v>
      </c>
      <c r="C132" s="86" t="s">
        <v>129</v>
      </c>
      <c r="D132" s="70">
        <f>SUM(D136,D140,D144,D148,D152,D156,D160)</f>
        <v/>
      </c>
    </row>
    <row r="133" spans="1:4">
      <c r="A133" s="64" t="s">
        <v>264</v>
      </c>
      <c r="B133" s="92" t="s">
        <v>265</v>
      </c>
      <c r="C133" s="86" t="s">
        <v>138</v>
      </c>
      <c r="D133" s="70">
        <f>SUM(D137,D141,D145,D149,D153,D157,D161)</f>
        <v/>
      </c>
    </row>
    <row r="134" spans="1:4">
      <c r="A134" s="65" t="s">
        <v>266</v>
      </c>
      <c r="B134" s="71" t="s">
        <v>267</v>
      </c>
      <c r="C134" s="38" t="n"/>
      <c r="D134" s="40" t="n"/>
    </row>
    <row customHeight="1" ht="15.75" r="135" spans="1:4">
      <c r="A135" s="72" t="s">
        <v>268</v>
      </c>
      <c r="B135" s="92" t="s">
        <v>11</v>
      </c>
      <c r="C135" s="92" t="n"/>
      <c r="D135" s="58" t="s">
        <v>509</v>
      </c>
    </row>
    <row customHeight="1" ht="15.75" r="136" spans="1:4">
      <c r="A136" s="61" t="s">
        <v>270</v>
      </c>
      <c r="B136" s="74" t="s">
        <v>271</v>
      </c>
      <c r="C136" s="86" t="s">
        <v>129</v>
      </c>
      <c r="D136" s="58" t="n">
        <v>806.36</v>
      </c>
    </row>
    <row customHeight="1" ht="15.75" r="137" spans="1:4">
      <c r="A137" s="61" t="s">
        <v>272</v>
      </c>
      <c r="B137" s="74" t="s">
        <v>273</v>
      </c>
      <c r="C137" s="86" t="s">
        <v>138</v>
      </c>
      <c r="D137" s="58" t="n">
        <v>4031.8</v>
      </c>
    </row>
    <row customHeight="1" ht="15.75" r="138" spans="1:4">
      <c r="A138" s="61" t="s">
        <v>274</v>
      </c>
      <c r="B138" s="74" t="s">
        <v>275</v>
      </c>
      <c r="C138" s="86" t="s">
        <v>145</v>
      </c>
      <c r="D138" s="58" t="n"/>
    </row>
    <row customHeight="1" ht="15.75" r="139" spans="1:4">
      <c r="A139" s="61" t="s">
        <v>276</v>
      </c>
      <c r="B139" s="92" t="s">
        <v>11</v>
      </c>
      <c r="C139" s="92" t="n"/>
      <c r="D139" s="58" t="s">
        <v>510</v>
      </c>
    </row>
    <row customHeight="1" ht="15.75" r="140" spans="1:4">
      <c r="A140" s="61" t="s">
        <v>278</v>
      </c>
      <c r="B140" s="74" t="s">
        <v>271</v>
      </c>
      <c r="C140" s="86" t="s">
        <v>129</v>
      </c>
      <c r="D140" s="58" t="n">
        <v>54.16</v>
      </c>
    </row>
    <row customHeight="1" ht="15.75" r="141" spans="1:4">
      <c r="A141" s="61" t="s">
        <v>279</v>
      </c>
      <c r="B141" s="74" t="s">
        <v>273</v>
      </c>
      <c r="C141" s="86" t="s">
        <v>138</v>
      </c>
      <c r="D141" s="58" t="n">
        <v>270.8</v>
      </c>
    </row>
    <row customHeight="1" ht="15.75" r="142" spans="1:4">
      <c r="A142" s="61" t="s">
        <v>280</v>
      </c>
      <c r="B142" s="74" t="s">
        <v>275</v>
      </c>
      <c r="C142" s="86" t="s">
        <v>145</v>
      </c>
      <c r="D142" s="58" t="n"/>
    </row>
    <row customHeight="1" ht="15.75" r="143" spans="1:4">
      <c r="A143" s="61" t="s">
        <v>281</v>
      </c>
      <c r="B143" s="92" t="s">
        <v>11</v>
      </c>
      <c r="C143" s="92" t="n"/>
      <c r="D143" s="58" t="s">
        <v>511</v>
      </c>
    </row>
    <row customHeight="1" ht="15.75" r="144" spans="1:4">
      <c r="A144" s="61" t="s">
        <v>283</v>
      </c>
      <c r="B144" s="74" t="s">
        <v>271</v>
      </c>
      <c r="C144" s="86" t="s">
        <v>129</v>
      </c>
      <c r="D144" s="58" t="n">
        <v>5.59</v>
      </c>
    </row>
    <row customHeight="1" ht="15.75" r="145" spans="1:4">
      <c r="A145" s="61" t="s">
        <v>284</v>
      </c>
      <c r="B145" s="74" t="s">
        <v>273</v>
      </c>
      <c r="C145" s="86" t="s">
        <v>138</v>
      </c>
      <c r="D145" s="58" t="n">
        <v>27.95</v>
      </c>
    </row>
    <row customHeight="1" ht="15.75" r="146" spans="1:4">
      <c r="A146" s="61" t="s">
        <v>285</v>
      </c>
      <c r="B146" s="74" t="s">
        <v>275</v>
      </c>
      <c r="C146" s="86" t="s">
        <v>145</v>
      </c>
      <c r="D146" s="58" t="n"/>
    </row>
    <row customHeight="1" ht="15.75" r="147" spans="1:4">
      <c r="A147" s="61" t="s">
        <v>286</v>
      </c>
      <c r="B147" s="92" t="s">
        <v>11</v>
      </c>
      <c r="C147" s="92" t="n"/>
      <c r="D147" s="58" t="s">
        <v>512</v>
      </c>
    </row>
    <row customHeight="1" ht="15.75" r="148" spans="1:4">
      <c r="A148" s="61" t="s">
        <v>288</v>
      </c>
      <c r="B148" s="74" t="s">
        <v>271</v>
      </c>
      <c r="C148" s="86" t="s">
        <v>129</v>
      </c>
      <c r="D148" s="58" t="n">
        <v>490.51</v>
      </c>
    </row>
    <row customHeight="1" ht="15.75" r="149" spans="1:4">
      <c r="A149" s="61" t="s">
        <v>289</v>
      </c>
      <c r="B149" s="74" t="s">
        <v>273</v>
      </c>
      <c r="C149" s="86" t="s">
        <v>138</v>
      </c>
      <c r="D149" s="58" t="n">
        <v>2452.55</v>
      </c>
    </row>
    <row customHeight="1" ht="15.75" r="150" spans="1:4">
      <c r="A150" s="61" t="s">
        <v>290</v>
      </c>
      <c r="B150" s="74" t="s">
        <v>275</v>
      </c>
      <c r="C150" s="86" t="s">
        <v>145</v>
      </c>
      <c r="D150" s="58" t="n"/>
    </row>
    <row customHeight="1" ht="15.75" r="151" spans="1:4">
      <c r="A151" s="61" t="s">
        <v>291</v>
      </c>
      <c r="B151" s="92" t="s">
        <v>11</v>
      </c>
      <c r="C151" s="92" t="n"/>
      <c r="D151" s="58" t="s">
        <v>513</v>
      </c>
    </row>
    <row customHeight="1" ht="15.75" r="152" spans="1:4">
      <c r="A152" s="61" t="s">
        <v>293</v>
      </c>
      <c r="B152" s="74" t="s">
        <v>271</v>
      </c>
      <c r="C152" s="86" t="s">
        <v>129</v>
      </c>
      <c r="D152" s="58" t="n">
        <v>25.25</v>
      </c>
    </row>
    <row customHeight="1" ht="15.75" r="153" spans="1:4">
      <c r="A153" s="61" t="s">
        <v>294</v>
      </c>
      <c r="B153" s="74" t="s">
        <v>273</v>
      </c>
      <c r="C153" s="86" t="s">
        <v>138</v>
      </c>
      <c r="D153" s="58" t="n">
        <v>126.25</v>
      </c>
    </row>
    <row customHeight="1" ht="15.75" r="154" spans="1:4">
      <c r="A154" s="61" t="s">
        <v>295</v>
      </c>
      <c r="B154" s="74" t="s">
        <v>275</v>
      </c>
      <c r="C154" s="86" t="s">
        <v>145</v>
      </c>
      <c r="D154" s="58" t="n"/>
    </row>
    <row customHeight="1" ht="15.75" r="155" spans="1:4">
      <c r="A155" s="61" t="s">
        <v>296</v>
      </c>
      <c r="B155" s="92" t="s">
        <v>11</v>
      </c>
      <c r="C155" s="92" t="n"/>
      <c r="D155" s="58" t="s">
        <v>514</v>
      </c>
    </row>
    <row customHeight="1" ht="15.75" r="156" spans="1:4">
      <c r="A156" s="61" t="s">
        <v>298</v>
      </c>
      <c r="B156" s="74" t="s">
        <v>271</v>
      </c>
      <c r="C156" s="86" t="s">
        <v>129</v>
      </c>
      <c r="D156" s="58" t="n">
        <v>36.25</v>
      </c>
    </row>
    <row customHeight="1" ht="15.75" r="157" spans="1:4">
      <c r="A157" s="61" t="s">
        <v>299</v>
      </c>
      <c r="B157" s="74" t="s">
        <v>273</v>
      </c>
      <c r="C157" s="86" t="s">
        <v>138</v>
      </c>
      <c r="D157" s="58" t="n">
        <v>181.25</v>
      </c>
    </row>
    <row customHeight="1" ht="15.75" r="158" spans="1:4">
      <c r="A158" s="61" t="s">
        <v>300</v>
      </c>
      <c r="B158" s="74" t="s">
        <v>275</v>
      </c>
      <c r="C158" s="86" t="s">
        <v>145</v>
      </c>
      <c r="D158" s="58" t="n"/>
    </row>
    <row r="159" spans="1:4">
      <c r="A159" s="61" t="s">
        <v>515</v>
      </c>
      <c r="B159" s="92" t="s">
        <v>11</v>
      </c>
      <c r="C159" s="92" t="n"/>
      <c r="D159" s="58" t="s">
        <v>516</v>
      </c>
    </row>
    <row r="160" spans="1:4">
      <c r="A160" s="61" t="s">
        <v>517</v>
      </c>
      <c r="B160" s="74" t="s">
        <v>271</v>
      </c>
      <c r="C160" s="86" t="s">
        <v>129</v>
      </c>
      <c r="D160" s="58" t="n">
        <v>60.33</v>
      </c>
    </row>
    <row r="161" spans="1:4">
      <c r="A161" s="61" t="s">
        <v>518</v>
      </c>
      <c r="B161" s="74" t="s">
        <v>273</v>
      </c>
      <c r="C161" s="86" t="s">
        <v>138</v>
      </c>
      <c r="D161" s="58" t="n">
        <v>301.65</v>
      </c>
    </row>
    <row r="162" spans="1:4">
      <c r="A162" s="61" t="s">
        <v>519</v>
      </c>
      <c r="B162" s="74" t="s">
        <v>275</v>
      </c>
      <c r="C162" s="86" t="s">
        <v>145</v>
      </c>
      <c r="D162" s="58" t="n"/>
    </row>
    <row r="163" spans="1:4">
      <c r="A163" s="62" t="n">
        <v>9</v>
      </c>
      <c r="B163" s="39" t="s">
        <v>301</v>
      </c>
      <c r="C163" s="39" t="n"/>
      <c r="D163" s="40" t="n"/>
    </row>
    <row customHeight="1" ht="41.4" r="164" spans="1:4">
      <c r="A164" s="72" t="s">
        <v>302</v>
      </c>
      <c r="B164" s="92" t="s">
        <v>303</v>
      </c>
      <c r="C164" s="92" t="n"/>
      <c r="D164" s="115" t="s">
        <v>520</v>
      </c>
    </row>
    <row customHeight="1" ht="41.4" r="165" spans="1:4">
      <c r="A165" s="61" t="s">
        <v>305</v>
      </c>
      <c r="B165" s="92" t="s">
        <v>306</v>
      </c>
      <c r="C165" s="92" t="n"/>
      <c r="D165" s="117" t="s">
        <v>37</v>
      </c>
    </row>
    <row r="166" spans="1:4">
      <c r="A166" s="61" t="s">
        <v>308</v>
      </c>
      <c r="B166" s="74" t="s">
        <v>263</v>
      </c>
      <c r="C166" s="86" t="s">
        <v>129</v>
      </c>
      <c r="D166" s="122" t="n">
        <v>17195.58</v>
      </c>
    </row>
    <row r="167" spans="1:4">
      <c r="A167" s="61" t="s">
        <v>309</v>
      </c>
      <c r="B167" s="74" t="s">
        <v>265</v>
      </c>
      <c r="C167" s="86" t="s">
        <v>138</v>
      </c>
      <c r="D167" s="122" t="n">
        <v>85977.89999999999</v>
      </c>
    </row>
    <row r="168" spans="1:4">
      <c r="A168" s="73" t="s">
        <v>310</v>
      </c>
      <c r="B168" s="71" t="s">
        <v>311</v>
      </c>
      <c r="C168" s="92" t="n"/>
      <c r="D168" s="122" t="n"/>
    </row>
    <row r="169" spans="1:4">
      <c r="A169" s="61" t="s">
        <v>312</v>
      </c>
      <c r="B169" s="74" t="s">
        <v>141</v>
      </c>
      <c r="C169" s="74" t="n"/>
      <c r="D169" s="122" t="n"/>
    </row>
    <row r="170" spans="1:4">
      <c r="A170" s="61" t="s">
        <v>314</v>
      </c>
      <c r="B170" s="110" t="s">
        <v>315</v>
      </c>
      <c r="C170" s="110" t="n"/>
      <c r="D170" s="122" t="s">
        <v>316</v>
      </c>
    </row>
    <row customHeight="1" ht="15.6" r="171" spans="1:4">
      <c r="A171" s="61" t="s">
        <v>317</v>
      </c>
      <c r="B171" s="110" t="s">
        <v>318</v>
      </c>
      <c r="C171" s="110" t="n"/>
      <c r="D171" s="50" t="s">
        <v>319</v>
      </c>
    </row>
    <row r="172" spans="1:4">
      <c r="A172" s="61" t="s">
        <v>320</v>
      </c>
      <c r="B172" s="110" t="s">
        <v>321</v>
      </c>
      <c r="C172" s="86" t="s">
        <v>129</v>
      </c>
      <c r="D172" s="122" t="n">
        <v>4298.895</v>
      </c>
    </row>
    <row r="173" spans="1:4">
      <c r="A173" s="61" t="s">
        <v>322</v>
      </c>
      <c r="B173" s="110" t="s">
        <v>323</v>
      </c>
      <c r="C173" s="86" t="s">
        <v>138</v>
      </c>
      <c r="D173" s="122" t="n">
        <v>21494.475</v>
      </c>
    </row>
    <row r="174" spans="1:4">
      <c r="A174" s="61" t="s">
        <v>324</v>
      </c>
      <c r="B174" s="74" t="s">
        <v>141</v>
      </c>
      <c r="C174" s="74" t="n"/>
      <c r="D174" s="122" t="n"/>
    </row>
    <row r="175" spans="1:4">
      <c r="A175" s="61" t="s">
        <v>326</v>
      </c>
      <c r="B175" s="110" t="s">
        <v>315</v>
      </c>
      <c r="C175" s="110" t="n"/>
      <c r="D175" s="122" t="s">
        <v>521</v>
      </c>
    </row>
    <row customHeight="1" ht="15.6" r="176" spans="1:4">
      <c r="A176" s="61" t="s">
        <v>327</v>
      </c>
      <c r="B176" s="110" t="s">
        <v>318</v>
      </c>
      <c r="C176" s="110" t="n"/>
      <c r="D176" s="50" t="s">
        <v>522</v>
      </c>
    </row>
    <row r="177" spans="1:4">
      <c r="A177" s="61" t="s">
        <v>328</v>
      </c>
      <c r="B177" s="110" t="s">
        <v>329</v>
      </c>
      <c r="C177" s="86" t="s">
        <v>129</v>
      </c>
      <c r="D177" s="122" t="n">
        <v>12896.685</v>
      </c>
    </row>
    <row r="178" spans="1:4">
      <c r="A178" s="61" t="s">
        <v>330</v>
      </c>
      <c r="B178" s="110" t="s">
        <v>323</v>
      </c>
      <c r="C178" s="86" t="s">
        <v>138</v>
      </c>
      <c r="D178" s="122" t="n">
        <v>64483.425</v>
      </c>
    </row>
    <row r="179" spans="1:4">
      <c r="A179" s="61" t="s">
        <v>331</v>
      </c>
      <c r="B179" s="74" t="s">
        <v>141</v>
      </c>
      <c r="C179" s="74" t="n"/>
      <c r="D179" s="122" t="n"/>
    </row>
    <row r="180" spans="1:4">
      <c r="A180" s="61" t="s">
        <v>332</v>
      </c>
      <c r="B180" s="110" t="s">
        <v>315</v>
      </c>
      <c r="C180" s="110" t="n"/>
      <c r="D180" s="122" t="n"/>
    </row>
    <row customHeight="1" ht="15.6" r="181" spans="1:4">
      <c r="A181" s="61" t="s">
        <v>333</v>
      </c>
      <c r="B181" s="110" t="s">
        <v>318</v>
      </c>
      <c r="C181" s="110" t="n"/>
      <c r="D181" s="50" t="n"/>
    </row>
    <row r="182" spans="1:4">
      <c r="A182" s="61" t="s">
        <v>334</v>
      </c>
      <c r="B182" s="110" t="s">
        <v>329</v>
      </c>
      <c r="C182" s="86" t="s">
        <v>129</v>
      </c>
      <c r="D182" s="122" t="n"/>
    </row>
    <row r="183" spans="1:4">
      <c r="A183" s="61" t="s">
        <v>335</v>
      </c>
      <c r="B183" s="110" t="s">
        <v>323</v>
      </c>
      <c r="C183" s="86" t="s">
        <v>138</v>
      </c>
      <c r="D183" s="122" t="n"/>
    </row>
    <row r="184" spans="1:4">
      <c r="A184" s="61" t="s">
        <v>459</v>
      </c>
      <c r="B184" s="74" t="s">
        <v>141</v>
      </c>
      <c r="C184" s="74" t="n"/>
      <c r="D184" s="122" t="n"/>
    </row>
    <row customFormat="1" customHeight="1" ht="15" r="185" s="41" spans="1:4">
      <c r="A185" s="61" t="s">
        <v>460</v>
      </c>
      <c r="B185" s="110" t="s">
        <v>315</v>
      </c>
      <c r="C185" s="110" t="n"/>
      <c r="D185" s="122" t="n"/>
    </row>
    <row customFormat="1" customHeight="1" ht="15.6" r="186" s="79" spans="1:4">
      <c r="A186" s="61" t="s">
        <v>461</v>
      </c>
      <c r="B186" s="110" t="s">
        <v>318</v>
      </c>
      <c r="C186" s="110" t="n"/>
      <c r="D186" s="50" t="n"/>
    </row>
    <row customFormat="1" r="187" s="79" spans="1:4">
      <c r="A187" s="61" t="s">
        <v>462</v>
      </c>
      <c r="B187" s="110" t="s">
        <v>329</v>
      </c>
      <c r="C187" s="86" t="s">
        <v>129</v>
      </c>
      <c r="D187" s="122" t="n"/>
    </row>
    <row customFormat="1" r="188" s="79" spans="1:4">
      <c r="A188" s="61" t="s">
        <v>463</v>
      </c>
      <c r="B188" s="110" t="s">
        <v>323</v>
      </c>
      <c r="C188" s="86" t="s">
        <v>138</v>
      </c>
      <c r="D188" s="122" t="n"/>
    </row>
    <row customFormat="1" r="189" s="79" spans="1:4">
      <c r="A189" s="46" t="n">
        <v>10</v>
      </c>
      <c r="B189" s="39" t="s">
        <v>336</v>
      </c>
      <c r="C189" s="39" t="n"/>
      <c r="D189" s="40" t="n"/>
    </row>
    <row customFormat="1" customHeight="1" ht="27.6" r="190" s="79" spans="1:4">
      <c r="A190" s="48" t="s">
        <v>337</v>
      </c>
      <c r="B190" s="92" t="s">
        <v>338</v>
      </c>
      <c r="C190" s="92" t="n"/>
      <c r="D190" s="118" t="s">
        <v>523</v>
      </c>
    </row>
    <row customHeight="1" ht="27.6" r="191" spans="1:4">
      <c r="A191" s="48" t="s">
        <v>340</v>
      </c>
      <c r="B191" s="92" t="s">
        <v>341</v>
      </c>
      <c r="C191" s="92" t="n"/>
      <c r="D191" s="118" t="s">
        <v>524</v>
      </c>
    </row>
    <row customFormat="1" customHeight="1" ht="82.8" r="192" s="41" spans="1:4">
      <c r="A192" s="48" t="s">
        <v>343</v>
      </c>
      <c r="B192" s="92" t="s">
        <v>344</v>
      </c>
      <c r="C192" s="92" t="n"/>
      <c r="D192" s="122" t="s">
        <v>525</v>
      </c>
    </row>
    <row r="193" spans="1:4">
      <c r="A193" s="46" t="n">
        <v>11</v>
      </c>
      <c r="B193" s="39" t="s">
        <v>346</v>
      </c>
      <c r="C193" s="39" t="n"/>
      <c r="D193" s="80" t="n"/>
    </row>
    <row r="194" spans="1:4">
      <c r="A194" s="48" t="s">
        <v>347</v>
      </c>
      <c r="B194" s="92" t="s">
        <v>348</v>
      </c>
      <c r="C194" s="92" t="n"/>
      <c r="D194" s="122" t="n"/>
    </row>
    <row r="195" spans="1:4">
      <c r="A195" s="48" t="s">
        <v>349</v>
      </c>
      <c r="B195" s="92" t="s">
        <v>350</v>
      </c>
      <c r="C195" s="92" t="s">
        <v>351</v>
      </c>
      <c r="D195" s="122" t="n"/>
    </row>
    <row customHeight="1" ht="27.6" r="196" spans="1:4">
      <c r="A196" s="46" t="n">
        <v>12</v>
      </c>
      <c r="B196" s="66" t="s">
        <v>352</v>
      </c>
      <c r="C196" s="66" t="n"/>
      <c r="D196" s="81" t="s">
        <v>353</v>
      </c>
    </row>
    <row customHeight="1" ht="27.6" r="197" spans="1:4">
      <c r="A197" s="46" t="n">
        <v>13</v>
      </c>
      <c r="B197" s="66" t="s">
        <v>354</v>
      </c>
      <c r="C197" s="66" t="n"/>
      <c r="D197" s="122" t="n"/>
    </row>
    <row customHeight="1" ht="27.6" r="198" spans="1:4">
      <c r="A198" s="46" t="n">
        <v>14</v>
      </c>
      <c r="B198" s="66" t="s">
        <v>355</v>
      </c>
      <c r="C198" s="66" t="n"/>
      <c r="D198" s="122" t="s">
        <v>526</v>
      </c>
    </row>
    <row r="199" spans="1:4">
      <c r="A199" s="82" t="n">
        <v>15</v>
      </c>
      <c r="B199" s="40" t="s">
        <v>356</v>
      </c>
      <c r="C199" s="40" t="n"/>
      <c r="D199" s="84" t="n"/>
    </row>
    <row r="200" spans="1:4">
      <c r="A200" s="100" t="s">
        <v>357</v>
      </c>
      <c r="B200" s="92" t="s">
        <v>358</v>
      </c>
      <c r="C200" s="86" t="s">
        <v>359</v>
      </c>
      <c r="D200" s="120" t="n">
        <v>82928.465</v>
      </c>
    </row>
    <row r="201" spans="1:4">
      <c r="A201" s="100" t="s">
        <v>360</v>
      </c>
      <c r="B201" s="92" t="s">
        <v>361</v>
      </c>
      <c r="C201" s="86" t="n"/>
      <c r="D201" s="120" t="n">
        <v>83353.031</v>
      </c>
    </row>
    <row r="202" spans="1:4">
      <c r="A202" s="100" t="s">
        <v>362</v>
      </c>
      <c r="B202" s="110" t="s">
        <v>363</v>
      </c>
      <c r="C202" s="86" t="s">
        <v>359</v>
      </c>
      <c r="D202" s="87" t="s">
        <v>174</v>
      </c>
    </row>
    <row r="203" spans="1:4">
      <c r="A203" s="100" t="s">
        <v>364</v>
      </c>
      <c r="B203" s="92" t="s">
        <v>365</v>
      </c>
      <c r="C203" s="86" t="n"/>
      <c r="D203" s="120" t="n">
        <v>1352.94</v>
      </c>
    </row>
    <row r="204" spans="1:4">
      <c r="A204" s="100" t="s">
        <v>366</v>
      </c>
      <c r="B204" s="110" t="s">
        <v>367</v>
      </c>
      <c r="C204" s="86" t="s">
        <v>359</v>
      </c>
      <c r="D204" s="120" t="n">
        <v>1352.939</v>
      </c>
    </row>
    <row r="205" spans="1:4">
      <c r="A205" s="100" t="s">
        <v>368</v>
      </c>
      <c r="B205" s="110" t="s">
        <v>369</v>
      </c>
      <c r="C205" s="86" t="s">
        <v>370</v>
      </c>
      <c r="D205" s="151" t="n">
        <v>301.928</v>
      </c>
    </row>
    <row r="206" spans="1:4">
      <c r="A206" s="100" t="s">
        <v>371</v>
      </c>
      <c r="B206" s="110" t="s">
        <v>372</v>
      </c>
      <c r="C206" s="86" t="s">
        <v>373</v>
      </c>
      <c r="D206" s="149" t="n"/>
    </row>
    <row r="207" spans="1:4">
      <c r="A207" s="100" t="s">
        <v>374</v>
      </c>
      <c r="B207" s="92" t="s">
        <v>375</v>
      </c>
      <c r="C207" s="86" t="s">
        <v>359</v>
      </c>
      <c r="D207" s="120" t="n">
        <v>2676.443</v>
      </c>
    </row>
    <row r="208" spans="1:4">
      <c r="A208" s="100" t="s">
        <v>376</v>
      </c>
      <c r="B208" s="92" t="s">
        <v>377</v>
      </c>
      <c r="C208" s="86" t="s">
        <v>359</v>
      </c>
      <c r="D208" s="120" t="n">
        <v>0</v>
      </c>
    </row>
    <row r="209" spans="1:4">
      <c r="A209" s="100" t="s">
        <v>378</v>
      </c>
      <c r="B209" s="92" t="s">
        <v>379</v>
      </c>
      <c r="C209" s="86" t="s">
        <v>359</v>
      </c>
      <c r="D209" s="120" t="n">
        <v>8700.291999999999</v>
      </c>
    </row>
    <row r="210" spans="1:4">
      <c r="A210" s="100" t="s">
        <v>380</v>
      </c>
      <c r="B210" s="92" t="s">
        <v>381</v>
      </c>
      <c r="C210" s="86" t="s">
        <v>359</v>
      </c>
      <c r="D210" s="120" t="n">
        <v>-3577.774</v>
      </c>
    </row>
    <row r="211" spans="1:4">
      <c r="A211" s="100" t="s">
        <v>382</v>
      </c>
      <c r="B211" s="92" t="s">
        <v>383</v>
      </c>
      <c r="C211" s="86" t="s">
        <v>359</v>
      </c>
      <c r="D211" s="125">
        <f>SUM(D200,D201,D203,D207,D208,D209,D210)</f>
        <v/>
      </c>
    </row>
    <row r="212" spans="1:4">
      <c r="A212" s="100" t="s">
        <v>384</v>
      </c>
      <c r="B212" s="92" t="s">
        <v>385</v>
      </c>
      <c r="C212" s="86" t="s">
        <v>386</v>
      </c>
      <c r="D212" s="151" t="n"/>
    </row>
    <row r="213" spans="1:4">
      <c r="A213" s="100" t="s">
        <v>387</v>
      </c>
      <c r="B213" s="92" t="s">
        <v>388</v>
      </c>
      <c r="C213" s="92" t="s">
        <v>389</v>
      </c>
      <c r="D213" s="151" t="n"/>
    </row>
    <row r="214" spans="1:4">
      <c r="A214" s="100" t="s">
        <v>390</v>
      </c>
      <c r="B214" s="92" t="s">
        <v>391</v>
      </c>
      <c r="C214" s="86" t="s">
        <v>392</v>
      </c>
      <c r="D214" s="151" t="n"/>
    </row>
    <row r="215" spans="1:4">
      <c r="A215" s="100" t="s">
        <v>393</v>
      </c>
      <c r="B215" s="92" t="s">
        <v>391</v>
      </c>
      <c r="C215" s="86" t="s">
        <v>394</v>
      </c>
      <c r="D215" s="151" t="n">
        <v>350.76</v>
      </c>
    </row>
    <row customHeight="1" ht="15.6" r="216" spans="1:4">
      <c r="A216" s="100" t="s">
        <v>395</v>
      </c>
      <c r="B216" s="92" t="s">
        <v>396</v>
      </c>
      <c r="C216" s="86" t="n"/>
      <c r="D216" s="81" t="s">
        <v>353</v>
      </c>
    </row>
    <row customHeight="1" ht="27.6" r="217" spans="1:4">
      <c r="A217" s="100" t="s">
        <v>397</v>
      </c>
      <c r="B217" s="111" t="s">
        <v>398</v>
      </c>
      <c r="C217" s="86" t="n"/>
      <c r="D217" s="149" t="n"/>
    </row>
    <row customFormat="1" customHeight="1" ht="27.6" r="218" s="41" spans="1:4">
      <c r="A218" s="100" t="s">
        <v>399</v>
      </c>
      <c r="B218" s="112" t="s">
        <v>400</v>
      </c>
      <c r="C218" s="86" t="s">
        <v>401</v>
      </c>
      <c r="D218" s="149" t="n"/>
    </row>
    <row customFormat="1" customHeight="1" ht="27.6" r="219" s="105" spans="1:4">
      <c r="A219" s="100" t="s">
        <v>402</v>
      </c>
      <c r="B219" s="112" t="s">
        <v>400</v>
      </c>
      <c r="C219" s="86" t="s">
        <v>401</v>
      </c>
      <c r="D219" s="149" t="n"/>
    </row>
    <row customFormat="1" customHeight="1" ht="27.6" r="220" s="105" spans="1:4">
      <c r="A220" s="100" t="s">
        <v>403</v>
      </c>
      <c r="B220" s="112" t="s">
        <v>400</v>
      </c>
      <c r="C220" s="86" t="s">
        <v>401</v>
      </c>
      <c r="D220" s="149" t="n"/>
    </row>
    <row customFormat="1" customHeight="1" ht="27.6" r="221" s="105" spans="1:4">
      <c r="A221" s="100" t="s">
        <v>404</v>
      </c>
      <c r="B221" s="112" t="s">
        <v>400</v>
      </c>
      <c r="C221" s="86" t="s">
        <v>401</v>
      </c>
      <c r="D221" s="149" t="n"/>
    </row>
    <row customFormat="1" r="222" s="105" spans="1:4">
      <c r="A222" s="46" t="n">
        <v>16</v>
      </c>
      <c r="B222" s="83" t="s">
        <v>405</v>
      </c>
      <c r="C222" s="52" t="n"/>
      <c r="D222" s="40" t="n"/>
    </row>
    <row customFormat="1" r="223" s="105" spans="1:4">
      <c r="A223" s="96" t="s">
        <v>406</v>
      </c>
      <c r="B223" s="92" t="s">
        <v>407</v>
      </c>
      <c r="C223" s="86" t="n"/>
      <c r="D223" s="146" t="n"/>
    </row>
    <row customFormat="1" customHeight="1" ht="27.6" r="224" s="105" spans="1:4">
      <c r="A224" s="96" t="s">
        <v>409</v>
      </c>
      <c r="B224" s="92" t="s">
        <v>410</v>
      </c>
      <c r="C224" s="86" t="n"/>
      <c r="D224" s="146" t="n"/>
    </row>
    <row customFormat="1" r="225" s="41" spans="1:4">
      <c r="A225" s="96" t="s">
        <v>412</v>
      </c>
      <c r="B225" s="92" t="s">
        <v>413</v>
      </c>
      <c r="C225" s="86" t="n"/>
      <c r="D225" s="146" t="n"/>
    </row>
    <row customFormat="1" customHeight="1" ht="27.6" r="226" s="105" spans="1:4">
      <c r="A226" s="48" t="s">
        <v>415</v>
      </c>
      <c r="B226" s="92" t="s">
        <v>416</v>
      </c>
      <c r="C226" s="86" t="s">
        <v>359</v>
      </c>
      <c r="D226" s="58" t="n"/>
    </row>
    <row customFormat="1" r="227" s="105" spans="1:4">
      <c r="A227" s="100" t="s">
        <v>418</v>
      </c>
      <c r="B227" s="113" t="s">
        <v>419</v>
      </c>
      <c r="C227" s="86" t="s">
        <v>359</v>
      </c>
      <c r="D227" s="58" t="n"/>
    </row>
    <row customFormat="1" r="228" s="105" spans="1:4">
      <c r="A228" s="100" t="s">
        <v>420</v>
      </c>
      <c r="B228" s="113" t="s">
        <v>421</v>
      </c>
      <c r="C228" s="86" t="s">
        <v>359</v>
      </c>
      <c r="D228" s="58" t="n"/>
    </row>
    <row customFormat="1" r="229" s="105" spans="1:4">
      <c r="A229" s="46" t="n">
        <v>17</v>
      </c>
      <c r="B229" s="83" t="s">
        <v>422</v>
      </c>
      <c r="C229" s="52" t="n"/>
      <c r="D229" s="40" t="n"/>
    </row>
    <row customFormat="1" r="230" s="102" spans="1:4">
      <c r="A230" s="96" t="s">
        <v>423</v>
      </c>
      <c r="B230" s="92" t="s">
        <v>424</v>
      </c>
      <c r="C230" s="86" t="n"/>
      <c r="D230" s="146" t="n"/>
    </row>
    <row customHeight="1" ht="41.4" r="231" spans="1:4">
      <c r="A231" s="48" t="s">
        <v>425</v>
      </c>
      <c r="B231" s="92" t="s">
        <v>426</v>
      </c>
      <c r="C231" s="86" t="s">
        <v>359</v>
      </c>
      <c r="D231" s="58" t="n"/>
    </row>
    <row r="232" spans="1:4">
      <c r="A232" s="100" t="s">
        <v>427</v>
      </c>
      <c r="B232" s="113" t="s">
        <v>419</v>
      </c>
      <c r="C232" s="86" t="s">
        <v>359</v>
      </c>
      <c r="D232" s="58" t="n"/>
    </row>
    <row r="233" spans="1:4">
      <c r="A233" s="100" t="s">
        <v>428</v>
      </c>
      <c r="B233" s="113" t="s">
        <v>421</v>
      </c>
      <c r="C233" s="86" t="s">
        <v>359</v>
      </c>
      <c r="D233" s="58" t="n"/>
    </row>
    <row r="234" spans="1:4">
      <c r="A234" s="102" t="n"/>
      <c r="B234" s="102" t="n"/>
      <c r="C234" s="102" t="n"/>
      <c r="D234" s="102" t="n"/>
    </row>
  </sheetData>
  <dataValidations count="4">
    <dataValidation allowBlank="0" showErrorMessage="1" showInputMessage="1" sqref="D216" type="list">
      <formula1>"Да, Нет"</formula1>
    </dataValidation>
    <dataValidation allowBlank="0" showErrorMessage="1" showInputMessage="1" sqref="D196" type="list">
      <formula1>"Да, Нет, В процессе внедрения"</formula1>
    </dataValidation>
    <dataValidation allowBlank="0" showErrorMessage="1" showInputMessage="1" sqref="D171 D176 D181 D186" type="list">
      <formula1>"IV, V"</formula1>
    </dataValidation>
    <dataValidation allowBlank="0" showErrorMessage="1" showInputMessage="1" sqref="D14 D17 D20" type="list">
      <formula1>"Автоматическая, Ручная, Комбинированная"</formula1>
    </dataValidation>
  </dataValidations>
  <printOptions horizontalCentered="1"/>
  <pageMargins bottom="0.7874015748031497" footer="0.1968503937007874" header="0.3149606299212598" left="0.3937007874015748" right="0.3937007874015748" top="0.7874015748031497"/>
  <pageSetup firstPageNumber="413" fitToHeight="0" orientation="landscape" paperSize="9" scale="37" useFirstPageNumber="1"/>
  <headerFooter>
    <oddHeader/>
    <oddFooter>&amp;C&amp;P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>
    <outlinePr summaryBelow="1" summaryRight="1"/>
    <pageSetUpPr fitToPage="1"/>
  </sheetPr>
  <dimension ref="A1:H230"/>
  <sheetViews>
    <sheetView workbookViewId="0" zoomScale="85" zoomScaleNormal="85" zoomScalePageLayoutView="55">
      <selection activeCell="B8" sqref="B8"/>
    </sheetView>
  </sheetViews>
  <sheetFormatPr baseColWidth="8" defaultColWidth="8.88671875" defaultRowHeight="13.8" outlineLevelCol="0" outlineLevelRow="1"/>
  <cols>
    <col bestFit="1" customWidth="1" max="1" min="1" style="105" width="11.33203125"/>
    <col customWidth="1" max="2" min="2" style="105" width="54.88671875"/>
    <col customWidth="1" max="3" min="3" style="105" width="22.5546875"/>
    <col customWidth="1" max="4" min="4" style="105" width="57.33203125"/>
    <col customWidth="1" hidden="1" max="8" min="5" style="105" width="35"/>
    <col customWidth="1" max="16384" min="9" style="105" width="8.88671875"/>
  </cols>
  <sheetData>
    <row customHeight="1" ht="15.6" r="1" spans="1:8">
      <c r="B1" s="22" t="n"/>
      <c r="C1" s="22" t="n"/>
      <c r="D1" s="23" t="n"/>
      <c r="E1" s="24" t="n"/>
      <c r="F1" s="23" t="n"/>
      <c r="G1" s="23" t="n"/>
      <c r="H1" s="23" t="n"/>
    </row>
    <row customFormat="1" customHeight="1" ht="42.6" r="2" s="41" spans="1:8">
      <c r="A2" s="25" t="s">
        <v>91</v>
      </c>
      <c r="B2" s="25" t="s">
        <v>92</v>
      </c>
      <c r="C2" s="25" t="s">
        <v>93</v>
      </c>
      <c r="D2" s="26" t="s">
        <v>94</v>
      </c>
      <c r="E2" s="26" t="s">
        <v>527</v>
      </c>
      <c r="F2" s="26" t="s">
        <v>528</v>
      </c>
      <c r="G2" s="26" t="s">
        <v>529</v>
      </c>
      <c r="H2" s="26" t="s">
        <v>530</v>
      </c>
    </row>
    <row customFormat="1" customHeight="1" ht="15" r="3" s="41" spans="1:8">
      <c r="A3" s="28" t="s">
        <v>95</v>
      </c>
      <c r="B3" s="40" t="s">
        <v>96</v>
      </c>
      <c r="C3" s="40" t="n"/>
      <c r="D3" s="40" t="n"/>
      <c r="E3" s="40" t="n"/>
      <c r="F3" s="40" t="n"/>
      <c r="G3" s="40" t="n"/>
      <c r="H3" s="40" t="n"/>
    </row>
    <row customFormat="1" r="4" s="105" spans="1:8">
      <c r="A4" s="32" t="s">
        <v>97</v>
      </c>
      <c r="B4" s="92" t="s">
        <v>11</v>
      </c>
      <c r="C4" s="92" t="n"/>
      <c r="D4" s="35" t="s">
        <v>531</v>
      </c>
      <c r="E4" s="35" t="n"/>
      <c r="F4" s="35" t="n"/>
      <c r="G4" s="35" t="n"/>
      <c r="H4" s="35" t="n"/>
    </row>
    <row customFormat="1" r="5" s="105" spans="1:8">
      <c r="A5" s="32" t="s">
        <v>98</v>
      </c>
      <c r="B5" s="92" t="s">
        <v>12</v>
      </c>
      <c r="C5" s="92" t="n"/>
      <c r="D5" s="35" t="n">
        <v>6325066206</v>
      </c>
      <c r="E5" s="35" t="n"/>
      <c r="F5" s="35" t="n"/>
      <c r="G5" s="35" t="n"/>
      <c r="H5" s="35" t="n"/>
    </row>
    <row customFormat="1" customHeight="1" ht="15" r="6" s="41" spans="1:8">
      <c r="A6" s="28" t="s">
        <v>99</v>
      </c>
      <c r="B6" s="40" t="s">
        <v>100</v>
      </c>
      <c r="C6" s="40" t="n"/>
      <c r="D6" s="40" t="n"/>
      <c r="E6" s="40" t="n"/>
      <c r="F6" s="40" t="n"/>
      <c r="G6" s="40" t="n"/>
      <c r="H6" s="40" t="n"/>
    </row>
    <row customFormat="1" r="7" s="105" spans="1:8">
      <c r="A7" s="32" t="s">
        <v>101</v>
      </c>
      <c r="B7" s="92" t="s">
        <v>11</v>
      </c>
      <c r="C7" s="92" t="n"/>
      <c r="D7" s="35" t="s">
        <v>532</v>
      </c>
      <c r="E7" s="35" t="n"/>
      <c r="F7" s="35" t="n"/>
      <c r="G7" s="35" t="n"/>
      <c r="H7" s="35" t="n"/>
    </row>
    <row customFormat="1" r="8" s="105" spans="1:8">
      <c r="A8" s="32" t="s">
        <v>102</v>
      </c>
      <c r="B8" s="92" t="s">
        <v>12</v>
      </c>
      <c r="C8" s="92" t="n"/>
      <c r="D8" s="35" t="n">
        <v>6325072104</v>
      </c>
      <c r="E8" s="35" t="n"/>
      <c r="F8" s="35" t="n"/>
      <c r="G8" s="35" t="n"/>
      <c r="H8" s="35" t="n"/>
    </row>
    <row customFormat="1" customHeight="1" ht="15" r="9" s="41" spans="1:8">
      <c r="A9" s="37" t="n">
        <v>2</v>
      </c>
      <c r="B9" s="39" t="s">
        <v>103</v>
      </c>
      <c r="C9" s="39" t="n"/>
      <c r="D9" s="40" t="n"/>
      <c r="E9" s="40" t="n"/>
      <c r="F9" s="40" t="n"/>
      <c r="G9" s="40" t="n"/>
      <c r="H9" s="40" t="n"/>
    </row>
    <row r="10" spans="1:8">
      <c r="A10" s="42" t="s">
        <v>104</v>
      </c>
      <c r="B10" s="92" t="s">
        <v>105</v>
      </c>
      <c r="C10" s="92" t="n"/>
      <c r="D10" s="142" t="s">
        <v>533</v>
      </c>
      <c r="E10" s="142" t="n"/>
      <c r="F10" s="142" t="n"/>
      <c r="G10" s="142" t="n"/>
      <c r="H10" s="142" t="n"/>
    </row>
    <row customHeight="1" ht="27.6" r="11" spans="1:8">
      <c r="A11" s="42" t="s">
        <v>107</v>
      </c>
      <c r="B11" s="92" t="s">
        <v>108</v>
      </c>
      <c r="C11" s="92" t="n"/>
      <c r="D11" s="44" t="s">
        <v>534</v>
      </c>
      <c r="E11" s="44" t="n"/>
      <c r="F11" s="44" t="n"/>
      <c r="G11" s="44" t="n"/>
      <c r="H11" s="44" t="n"/>
    </row>
    <row customHeight="1" ht="27.6" r="12" spans="1:8">
      <c r="A12" s="42" t="s">
        <v>109</v>
      </c>
      <c r="B12" s="92" t="s">
        <v>10</v>
      </c>
      <c r="C12" s="92" t="n"/>
      <c r="D12" s="122" t="s">
        <v>535</v>
      </c>
      <c r="E12" s="122" t="n"/>
      <c r="F12" s="122" t="n"/>
      <c r="G12" s="122" t="n"/>
      <c r="H12" s="122" t="n"/>
    </row>
    <row customFormat="1" r="13" s="41" spans="1:8">
      <c r="A13" s="46" t="n">
        <v>3</v>
      </c>
      <c r="B13" s="111" t="s">
        <v>111</v>
      </c>
      <c r="C13" s="39" t="n"/>
      <c r="D13" s="40" t="n"/>
      <c r="E13" s="40" t="n"/>
      <c r="F13" s="40" t="n"/>
      <c r="G13" s="40" t="n"/>
      <c r="H13" s="40" t="n"/>
    </row>
    <row customHeight="1" ht="15.6" r="14" spans="1:8">
      <c r="A14" s="48" t="s">
        <v>112</v>
      </c>
      <c r="B14" s="92" t="s">
        <v>113</v>
      </c>
      <c r="C14" s="92" t="n"/>
      <c r="D14" s="50" t="s">
        <v>432</v>
      </c>
      <c r="E14" s="50" t="n"/>
      <c r="F14" s="50" t="n"/>
      <c r="G14" s="50" t="n"/>
      <c r="H14" s="50" t="n"/>
    </row>
    <row r="15" spans="1:8">
      <c r="A15" s="48" t="s">
        <v>115</v>
      </c>
      <c r="B15" s="92" t="s">
        <v>11</v>
      </c>
      <c r="C15" s="92" t="n"/>
      <c r="D15" s="122" t="s">
        <v>536</v>
      </c>
      <c r="E15" s="122" t="n"/>
      <c r="F15" s="122" t="n"/>
      <c r="G15" s="122" t="n"/>
      <c r="H15" s="122" t="n"/>
    </row>
    <row customHeight="1" ht="40.8" r="16" spans="1:8">
      <c r="A16" s="48" t="s">
        <v>117</v>
      </c>
      <c r="B16" s="92" t="s">
        <v>118</v>
      </c>
      <c r="C16" s="92" t="n"/>
      <c r="D16" s="129" t="s">
        <v>537</v>
      </c>
      <c r="E16" s="51" t="n"/>
      <c r="F16" s="51" t="n"/>
      <c r="G16" s="51" t="n"/>
      <c r="H16" s="51" t="n"/>
    </row>
    <row customHeight="1" ht="15.6" r="17" spans="1:8">
      <c r="A17" s="48" t="s">
        <v>120</v>
      </c>
      <c r="B17" s="92" t="s">
        <v>113</v>
      </c>
      <c r="C17" s="92" t="n"/>
      <c r="D17" s="50" t="n"/>
      <c r="E17" s="50" t="n"/>
      <c r="F17" s="50" t="n"/>
      <c r="G17" s="50" t="n"/>
      <c r="H17" s="50" t="n"/>
    </row>
    <row r="18" spans="1:8">
      <c r="A18" s="48" t="s">
        <v>121</v>
      </c>
      <c r="B18" s="92" t="s">
        <v>11</v>
      </c>
      <c r="C18" s="92" t="n"/>
      <c r="D18" s="51" t="n"/>
      <c r="E18" s="51" t="n"/>
      <c r="F18" s="51" t="n"/>
      <c r="G18" s="51" t="n"/>
      <c r="H18" s="51" t="n"/>
    </row>
    <row r="19" spans="1:8">
      <c r="A19" s="48" t="s">
        <v>122</v>
      </c>
      <c r="B19" s="92" t="s">
        <v>118</v>
      </c>
      <c r="C19" s="92" t="n"/>
      <c r="D19" s="51" t="n"/>
      <c r="E19" s="51" t="n"/>
      <c r="F19" s="51" t="n"/>
      <c r="G19" s="51" t="n"/>
      <c r="H19" s="51" t="n"/>
    </row>
    <row customHeight="1" ht="15.6" r="20" spans="1:8">
      <c r="A20" s="48" t="s">
        <v>123</v>
      </c>
      <c r="B20" s="92" t="s">
        <v>113</v>
      </c>
      <c r="C20" s="92" t="n"/>
      <c r="D20" s="50" t="n"/>
      <c r="E20" s="50" t="n"/>
      <c r="F20" s="50" t="n"/>
      <c r="G20" s="50" t="n"/>
      <c r="H20" s="50" t="n"/>
    </row>
    <row r="21" spans="1:8">
      <c r="A21" s="48" t="s">
        <v>124</v>
      </c>
      <c r="B21" s="92" t="s">
        <v>11</v>
      </c>
      <c r="C21" s="92" t="n"/>
      <c r="D21" s="51" t="n"/>
      <c r="E21" s="51" t="n"/>
      <c r="F21" s="51" t="n"/>
      <c r="G21" s="51" t="n"/>
      <c r="H21" s="51" t="n"/>
    </row>
    <row r="22" spans="1:8">
      <c r="A22" s="48" t="s">
        <v>125</v>
      </c>
      <c r="B22" s="92" t="s">
        <v>118</v>
      </c>
      <c r="C22" s="92" t="n"/>
      <c r="D22" s="51" t="n"/>
      <c r="E22" s="51" t="n"/>
      <c r="F22" s="51" t="n"/>
      <c r="G22" s="51" t="n"/>
      <c r="H22" s="51" t="n"/>
    </row>
    <row customFormat="1" r="23" s="41" spans="1:8">
      <c r="A23" s="46" t="n">
        <v>4</v>
      </c>
      <c r="B23" s="40" t="s">
        <v>126</v>
      </c>
      <c r="C23" s="52" t="n"/>
      <c r="D23" s="53" t="n"/>
      <c r="E23" s="53" t="n"/>
      <c r="F23" s="53" t="n"/>
      <c r="G23" s="53" t="n"/>
      <c r="H23" s="53" t="n"/>
    </row>
    <row customFormat="1" r="24" s="41" spans="1:8">
      <c r="A24" s="48" t="s">
        <v>127</v>
      </c>
      <c r="B24" s="107" t="s">
        <v>128</v>
      </c>
      <c r="C24" s="86" t="s">
        <v>129</v>
      </c>
      <c r="D24" s="53" t="s">
        <v>538</v>
      </c>
      <c r="E24" s="53" t="n"/>
      <c r="F24" s="53" t="n"/>
      <c r="G24" s="53" t="n"/>
      <c r="H24" s="53" t="n"/>
    </row>
    <row customFormat="1" r="25" s="41" spans="1:8">
      <c r="A25" s="48" t="s">
        <v>131</v>
      </c>
      <c r="B25" s="107" t="s">
        <v>132</v>
      </c>
      <c r="C25" s="86" t="s">
        <v>129</v>
      </c>
      <c r="D25" s="57" t="s">
        <v>539</v>
      </c>
      <c r="E25" s="53" t="n"/>
      <c r="F25" s="53" t="n"/>
      <c r="G25" s="53" t="n"/>
      <c r="H25" s="53" t="n"/>
    </row>
    <row customFormat="1" r="26" s="41" spans="1:8">
      <c r="A26" s="46" t="n">
        <v>5</v>
      </c>
      <c r="B26" s="83" t="s">
        <v>133</v>
      </c>
      <c r="C26" s="39" t="n"/>
      <c r="D26" s="53" t="n"/>
      <c r="E26" s="53" t="n"/>
      <c r="F26" s="53" t="n"/>
      <c r="G26" s="53" t="n"/>
      <c r="H26" s="53" t="n"/>
    </row>
    <row r="27" spans="1:8">
      <c r="A27" s="48" t="s">
        <v>134</v>
      </c>
      <c r="B27" s="92" t="s">
        <v>135</v>
      </c>
      <c r="C27" s="86" t="s">
        <v>129</v>
      </c>
      <c r="D27" s="58" t="s">
        <v>540</v>
      </c>
      <c r="E27" s="51" t="n"/>
      <c r="F27" s="51" t="n"/>
      <c r="G27" s="51" t="n"/>
      <c r="H27" s="51" t="n"/>
    </row>
    <row r="28" spans="1:8">
      <c r="A28" s="48" t="s">
        <v>136</v>
      </c>
      <c r="B28" s="92" t="s">
        <v>137</v>
      </c>
      <c r="C28" s="86" t="s">
        <v>138</v>
      </c>
      <c r="D28" s="51" t="n"/>
      <c r="E28" s="51" t="n"/>
      <c r="F28" s="51" t="n"/>
      <c r="G28" s="51" t="n"/>
      <c r="H28" s="51" t="n"/>
    </row>
    <row r="29" spans="1:8">
      <c r="A29" s="46" t="n">
        <v>6</v>
      </c>
      <c r="B29" s="39" t="s">
        <v>139</v>
      </c>
      <c r="C29" s="39" t="n"/>
      <c r="D29" s="40" t="n"/>
      <c r="E29" s="40" t="n"/>
      <c r="F29" s="40" t="n"/>
      <c r="G29" s="40" t="n"/>
      <c r="H29" s="40" t="n"/>
    </row>
    <row r="30" spans="1:8">
      <c r="A30" s="48" t="s">
        <v>140</v>
      </c>
      <c r="B30" s="92" t="s">
        <v>141</v>
      </c>
      <c r="C30" s="92" t="n"/>
      <c r="D30" s="59" t="s">
        <v>142</v>
      </c>
      <c r="E30" s="59" t="s">
        <v>142</v>
      </c>
      <c r="F30" s="59" t="s">
        <v>142</v>
      </c>
      <c r="G30" s="59" t="s">
        <v>142</v>
      </c>
      <c r="H30" s="59" t="s">
        <v>142</v>
      </c>
    </row>
    <row r="31" spans="1:8">
      <c r="A31" s="48" t="s">
        <v>143</v>
      </c>
      <c r="B31" s="92" t="s">
        <v>144</v>
      </c>
      <c r="C31" s="86" t="s">
        <v>145</v>
      </c>
      <c r="D31" s="58" t="n">
        <v>81.87</v>
      </c>
      <c r="E31" s="58" t="n"/>
      <c r="F31" s="58" t="n"/>
      <c r="G31" s="58" t="n"/>
      <c r="H31" s="58" t="n"/>
    </row>
    <row r="32" spans="1:8">
      <c r="A32" s="48" t="s">
        <v>146</v>
      </c>
      <c r="B32" s="92" t="s">
        <v>141</v>
      </c>
      <c r="C32" s="92" t="n"/>
      <c r="D32" s="59" t="s">
        <v>147</v>
      </c>
      <c r="E32" s="59" t="s">
        <v>147</v>
      </c>
      <c r="F32" s="59" t="s">
        <v>147</v>
      </c>
      <c r="G32" s="59" t="s">
        <v>147</v>
      </c>
      <c r="H32" s="59" t="s">
        <v>147</v>
      </c>
    </row>
    <row r="33" spans="1:8">
      <c r="A33" s="48" t="s">
        <v>148</v>
      </c>
      <c r="B33" s="92" t="s">
        <v>144</v>
      </c>
      <c r="C33" s="86" t="s">
        <v>145</v>
      </c>
      <c r="D33" s="58" t="n"/>
      <c r="E33" s="58" t="n"/>
      <c r="F33" s="58" t="n"/>
      <c r="G33" s="58" t="n"/>
      <c r="H33" s="58" t="n"/>
    </row>
    <row r="34" spans="1:8">
      <c r="A34" s="48" t="s">
        <v>149</v>
      </c>
      <c r="B34" s="92" t="s">
        <v>141</v>
      </c>
      <c r="C34" s="92" t="n"/>
      <c r="D34" s="59" t="s">
        <v>150</v>
      </c>
      <c r="E34" s="59" t="s">
        <v>150</v>
      </c>
      <c r="F34" s="59" t="s">
        <v>150</v>
      </c>
      <c r="G34" s="59" t="s">
        <v>150</v>
      </c>
      <c r="H34" s="59" t="s">
        <v>150</v>
      </c>
    </row>
    <row r="35" spans="1:8">
      <c r="A35" s="48" t="s">
        <v>151</v>
      </c>
      <c r="B35" s="92" t="s">
        <v>144</v>
      </c>
      <c r="C35" s="86" t="s">
        <v>145</v>
      </c>
      <c r="D35" s="58" t="n"/>
      <c r="E35" s="58" t="n"/>
      <c r="F35" s="58" t="n"/>
      <c r="G35" s="58" t="n"/>
      <c r="H35" s="58" t="n"/>
    </row>
    <row customFormat="1" r="36" s="41" spans="1:8">
      <c r="A36" s="48" t="s">
        <v>152</v>
      </c>
      <c r="B36" s="92" t="s">
        <v>141</v>
      </c>
      <c r="C36" s="92" t="n"/>
      <c r="D36" s="59" t="s">
        <v>153</v>
      </c>
      <c r="E36" s="59" t="s">
        <v>153</v>
      </c>
      <c r="F36" s="59" t="s">
        <v>153</v>
      </c>
      <c r="G36" s="59" t="s">
        <v>153</v>
      </c>
      <c r="H36" s="59" t="s">
        <v>153</v>
      </c>
    </row>
    <row r="37" spans="1:8">
      <c r="A37" s="48" t="s">
        <v>154</v>
      </c>
      <c r="B37" s="92" t="s">
        <v>144</v>
      </c>
      <c r="C37" s="86" t="s">
        <v>145</v>
      </c>
      <c r="D37" s="58" t="n"/>
      <c r="E37" s="58" t="n"/>
      <c r="F37" s="58" t="n"/>
      <c r="G37" s="58" t="n"/>
      <c r="H37" s="58" t="n"/>
    </row>
    <row r="38" spans="1:8">
      <c r="A38" s="48" t="s">
        <v>155</v>
      </c>
      <c r="B38" s="92" t="s">
        <v>141</v>
      </c>
      <c r="C38" s="92" t="n"/>
      <c r="D38" s="59" t="s">
        <v>156</v>
      </c>
      <c r="E38" s="59" t="s">
        <v>156</v>
      </c>
      <c r="F38" s="59" t="s">
        <v>156</v>
      </c>
      <c r="G38" s="59" t="s">
        <v>156</v>
      </c>
      <c r="H38" s="59" t="s">
        <v>156</v>
      </c>
    </row>
    <row customHeight="1" ht="15.75" r="39" spans="1:8">
      <c r="A39" s="61" t="s">
        <v>157</v>
      </c>
      <c r="B39" s="92" t="s">
        <v>144</v>
      </c>
      <c r="C39" s="86" t="s">
        <v>145</v>
      </c>
      <c r="D39" s="58" t="n"/>
      <c r="E39" s="58" t="n"/>
      <c r="F39" s="58" t="n"/>
      <c r="G39" s="58" t="n"/>
      <c r="H39" s="58" t="n"/>
    </row>
    <row customFormat="1" customHeight="1" ht="27.6" r="40" s="41" spans="1:8">
      <c r="A40" s="62" t="n">
        <v>7</v>
      </c>
      <c r="B40" s="83" t="s">
        <v>158</v>
      </c>
      <c r="C40" s="52" t="n"/>
      <c r="D40" s="63" t="n"/>
      <c r="E40" s="63" t="n"/>
      <c r="F40" s="63" t="n"/>
      <c r="G40" s="63" t="n"/>
      <c r="H40" s="63" t="n"/>
    </row>
    <row customFormat="1" customHeight="1" ht="27.6" r="41" s="41" spans="1:8">
      <c r="A41" s="64" t="s">
        <v>159</v>
      </c>
      <c r="B41" s="92" t="s">
        <v>160</v>
      </c>
      <c r="C41" s="86" t="s">
        <v>129</v>
      </c>
      <c r="D41" s="58" t="n">
        <v>0</v>
      </c>
      <c r="E41" s="58" t="n"/>
      <c r="F41" s="58" t="n"/>
      <c r="G41" s="58" t="n"/>
      <c r="H41" s="58" t="n"/>
    </row>
    <row customFormat="1" customHeight="1" ht="27.6" r="42" s="41" spans="1:8">
      <c r="A42" s="64" t="s">
        <v>161</v>
      </c>
      <c r="B42" s="92" t="s">
        <v>162</v>
      </c>
      <c r="C42" s="86" t="s">
        <v>138</v>
      </c>
      <c r="D42" s="58" t="n">
        <v>0</v>
      </c>
      <c r="E42" s="58" t="n"/>
      <c r="F42" s="58" t="n"/>
      <c r="G42" s="58" t="n"/>
      <c r="H42" s="58" t="n"/>
    </row>
    <row customFormat="1" r="43" s="41" spans="1:8">
      <c r="A43" s="64" t="s">
        <v>163</v>
      </c>
      <c r="B43" s="92" t="s">
        <v>164</v>
      </c>
      <c r="C43" s="86" t="s">
        <v>129</v>
      </c>
      <c r="D43" s="58" t="n">
        <v>65497.49</v>
      </c>
      <c r="E43" s="58" t="n"/>
      <c r="F43" s="58" t="n"/>
      <c r="G43" s="58" t="n"/>
      <c r="H43" s="58" t="n"/>
    </row>
    <row customFormat="1" r="44" s="41" spans="1:8">
      <c r="A44" s="64" t="s">
        <v>165</v>
      </c>
      <c r="B44" s="92" t="s">
        <v>166</v>
      </c>
      <c r="C44" s="86" t="s">
        <v>138</v>
      </c>
      <c r="D44" s="58" t="n"/>
      <c r="E44" s="58" t="n"/>
      <c r="F44" s="58" t="n"/>
      <c r="G44" s="58" t="n"/>
      <c r="H44" s="58" t="n"/>
    </row>
    <row customFormat="1" customHeight="1" ht="27.6" r="45" s="41" spans="1:8">
      <c r="A45" s="65" t="s">
        <v>167</v>
      </c>
      <c r="B45" s="111" t="s">
        <v>168</v>
      </c>
      <c r="C45" s="52" t="s">
        <v>129</v>
      </c>
      <c r="D45" s="63">
        <f>SUM(D46,D63,D80,D97,D114)</f>
        <v/>
      </c>
      <c r="E45" s="63">
        <f>SUM(E46,E63,E80,E97,E114)</f>
        <v/>
      </c>
      <c r="F45" s="63">
        <f>SUM(F46,F63,F80,F97,F114)</f>
        <v/>
      </c>
      <c r="G45" s="63">
        <f>SUM(G46,G63,G80,G97,G114)</f>
        <v/>
      </c>
      <c r="H45" s="63">
        <f>SUM(H46,H63,H80,H97,H114)</f>
        <v/>
      </c>
    </row>
    <row customFormat="1" r="46" s="41" spans="1:8">
      <c r="A46" s="46" t="s">
        <v>169</v>
      </c>
      <c r="B46" s="108" t="s">
        <v>170</v>
      </c>
      <c r="C46" s="52" t="n"/>
      <c r="D46" s="57" t="s">
        <v>171</v>
      </c>
      <c r="E46" s="57" t="s">
        <v>171</v>
      </c>
      <c r="F46" s="57" t="s">
        <v>171</v>
      </c>
      <c r="G46" s="57" t="s">
        <v>171</v>
      </c>
      <c r="H46" s="57" t="s">
        <v>171</v>
      </c>
    </row>
    <row customFormat="1" outlineLevel="1" r="47" s="105" spans="1:8">
      <c r="A47" s="48" t="s">
        <v>172</v>
      </c>
      <c r="B47" s="110" t="s">
        <v>173</v>
      </c>
      <c r="C47" s="86" t="s">
        <v>129</v>
      </c>
      <c r="D47" s="58" t="n"/>
      <c r="E47" s="58" t="n"/>
      <c r="F47" s="58" t="n"/>
      <c r="G47" s="58" t="n"/>
      <c r="H47" s="58" t="n"/>
    </row>
    <row customFormat="1" outlineLevel="1" r="48" s="105" spans="1:8">
      <c r="A48" s="48" t="s">
        <v>175</v>
      </c>
      <c r="B48" s="109" t="s">
        <v>176</v>
      </c>
      <c r="C48" s="86" t="n"/>
      <c r="D48" s="58" t="n"/>
      <c r="E48" s="58" t="n"/>
      <c r="F48" s="58" t="n"/>
      <c r="G48" s="58" t="n"/>
      <c r="H48" s="58" t="n"/>
    </row>
    <row customFormat="1" outlineLevel="1" r="49" s="105" spans="1:8">
      <c r="A49" s="48" t="s">
        <v>177</v>
      </c>
      <c r="B49" s="110" t="s">
        <v>173</v>
      </c>
      <c r="C49" s="86" t="s">
        <v>129</v>
      </c>
      <c r="D49" s="58" t="n"/>
      <c r="E49" s="58" t="n"/>
      <c r="F49" s="58" t="n"/>
      <c r="G49" s="58" t="n"/>
      <c r="H49" s="58" t="n"/>
    </row>
    <row customFormat="1" outlineLevel="1" r="50" s="105" spans="1:8">
      <c r="A50" s="48" t="s">
        <v>178</v>
      </c>
      <c r="B50" s="109" t="s">
        <v>176</v>
      </c>
      <c r="C50" s="86" t="n"/>
      <c r="D50" s="58" t="n"/>
      <c r="E50" s="58" t="n"/>
      <c r="F50" s="58" t="n"/>
      <c r="G50" s="58" t="n"/>
      <c r="H50" s="58" t="n"/>
    </row>
    <row customFormat="1" outlineLevel="1" r="51" s="105" spans="1:8">
      <c r="A51" s="48" t="s">
        <v>179</v>
      </c>
      <c r="B51" s="110" t="s">
        <v>173</v>
      </c>
      <c r="C51" s="86" t="s">
        <v>129</v>
      </c>
      <c r="D51" s="58" t="n"/>
      <c r="E51" s="58" t="n"/>
      <c r="F51" s="58" t="n"/>
      <c r="G51" s="58" t="n"/>
      <c r="H51" s="58" t="n"/>
    </row>
    <row customFormat="1" outlineLevel="1" r="52" s="105" spans="1:8">
      <c r="A52" s="48" t="s">
        <v>180</v>
      </c>
      <c r="B52" s="109" t="s">
        <v>176</v>
      </c>
      <c r="C52" s="86" t="n"/>
      <c r="D52" s="58" t="n"/>
      <c r="E52" s="58" t="n"/>
      <c r="F52" s="58" t="n"/>
      <c r="G52" s="58" t="n"/>
      <c r="H52" s="58" t="n"/>
    </row>
    <row customFormat="1" outlineLevel="1" r="53" s="105" spans="1:8">
      <c r="A53" s="48" t="s">
        <v>181</v>
      </c>
      <c r="B53" s="110" t="s">
        <v>173</v>
      </c>
      <c r="C53" s="86" t="s">
        <v>129</v>
      </c>
      <c r="D53" s="58" t="n"/>
      <c r="E53" s="58" t="n"/>
      <c r="F53" s="58" t="n"/>
      <c r="G53" s="58" t="n"/>
      <c r="H53" s="58" t="n"/>
    </row>
    <row customFormat="1" outlineLevel="1" r="54" s="105" spans="1:8">
      <c r="A54" s="48" t="s">
        <v>182</v>
      </c>
      <c r="B54" s="109" t="s">
        <v>176</v>
      </c>
      <c r="C54" s="86" t="n"/>
      <c r="D54" s="58" t="n"/>
      <c r="E54" s="58" t="n"/>
      <c r="F54" s="58" t="n"/>
      <c r="G54" s="58" t="n"/>
      <c r="H54" s="58" t="n"/>
    </row>
    <row customFormat="1" outlineLevel="1" r="55" s="105" spans="1:8">
      <c r="A55" s="48" t="s">
        <v>183</v>
      </c>
      <c r="B55" s="110" t="s">
        <v>173</v>
      </c>
      <c r="C55" s="86" t="s">
        <v>129</v>
      </c>
      <c r="D55" s="58" t="n"/>
      <c r="E55" s="58" t="n"/>
      <c r="F55" s="58" t="n"/>
      <c r="G55" s="58" t="n"/>
      <c r="H55" s="58" t="n"/>
    </row>
    <row customFormat="1" outlineLevel="1" r="56" s="105" spans="1:8">
      <c r="A56" s="48" t="s">
        <v>184</v>
      </c>
      <c r="B56" s="109" t="s">
        <v>176</v>
      </c>
      <c r="C56" s="86" t="n"/>
      <c r="D56" s="58" t="n"/>
      <c r="E56" s="58" t="n"/>
      <c r="F56" s="58" t="n"/>
      <c r="G56" s="58" t="n"/>
      <c r="H56" s="58" t="n"/>
    </row>
    <row customFormat="1" outlineLevel="1" r="57" s="105" spans="1:8">
      <c r="A57" s="48" t="s">
        <v>185</v>
      </c>
      <c r="B57" s="110" t="s">
        <v>173</v>
      </c>
      <c r="C57" s="86" t="s">
        <v>129</v>
      </c>
      <c r="D57" s="58" t="n"/>
      <c r="E57" s="58" t="n"/>
      <c r="F57" s="58" t="n"/>
      <c r="G57" s="58" t="n"/>
      <c r="H57" s="58" t="n"/>
    </row>
    <row customFormat="1" outlineLevel="1" r="58" s="105" spans="1:8">
      <c r="A58" s="48" t="s">
        <v>186</v>
      </c>
      <c r="B58" s="109" t="s">
        <v>176</v>
      </c>
      <c r="C58" s="86" t="n"/>
      <c r="D58" s="58" t="n"/>
      <c r="E58" s="58" t="n"/>
      <c r="F58" s="58" t="n"/>
      <c r="G58" s="58" t="n"/>
      <c r="H58" s="58" t="n"/>
    </row>
    <row customFormat="1" outlineLevel="1" r="59" s="105" spans="1:8">
      <c r="A59" s="48" t="s">
        <v>187</v>
      </c>
      <c r="B59" s="110" t="s">
        <v>173</v>
      </c>
      <c r="C59" s="86" t="s">
        <v>129</v>
      </c>
      <c r="D59" s="58" t="n"/>
      <c r="E59" s="58" t="n"/>
      <c r="F59" s="58" t="n"/>
      <c r="G59" s="58" t="n"/>
      <c r="H59" s="58" t="n"/>
    </row>
    <row customFormat="1" outlineLevel="1" r="60" s="105" spans="1:8">
      <c r="A60" s="48" t="s">
        <v>188</v>
      </c>
      <c r="B60" s="109" t="s">
        <v>176</v>
      </c>
      <c r="C60" s="86" t="n"/>
      <c r="D60" s="58" t="n"/>
      <c r="E60" s="58" t="n"/>
      <c r="F60" s="58" t="n"/>
      <c r="G60" s="58" t="n"/>
      <c r="H60" s="58" t="n"/>
    </row>
    <row customFormat="1" outlineLevel="1" r="61" s="105" spans="1:8">
      <c r="A61" s="48" t="s">
        <v>189</v>
      </c>
      <c r="B61" s="110" t="s">
        <v>173</v>
      </c>
      <c r="C61" s="86" t="s">
        <v>129</v>
      </c>
      <c r="D61" s="58" t="n"/>
      <c r="E61" s="58" t="n"/>
      <c r="F61" s="58" t="n"/>
      <c r="G61" s="58" t="n"/>
      <c r="H61" s="58" t="n"/>
    </row>
    <row customFormat="1" outlineLevel="1" r="62" s="105" spans="1:8">
      <c r="A62" s="48" t="s">
        <v>190</v>
      </c>
      <c r="B62" s="109" t="s">
        <v>176</v>
      </c>
      <c r="C62" s="86" t="n"/>
      <c r="D62" s="58" t="n"/>
      <c r="E62" s="58" t="n"/>
      <c r="F62" s="58" t="n"/>
      <c r="G62" s="58" t="n"/>
      <c r="H62" s="58" t="n"/>
    </row>
    <row customFormat="1" r="63" s="41" spans="1:8">
      <c r="A63" s="46" t="s">
        <v>191</v>
      </c>
      <c r="B63" s="108" t="s">
        <v>192</v>
      </c>
      <c r="C63" s="52" t="n"/>
      <c r="D63" s="57" t="s">
        <v>171</v>
      </c>
      <c r="E63" s="57" t="s">
        <v>171</v>
      </c>
      <c r="F63" s="57" t="s">
        <v>171</v>
      </c>
      <c r="G63" s="57" t="s">
        <v>171</v>
      </c>
      <c r="H63" s="57" t="s">
        <v>171</v>
      </c>
    </row>
    <row customFormat="1" outlineLevel="1" r="64" s="105" spans="1:8">
      <c r="A64" s="48" t="s">
        <v>193</v>
      </c>
      <c r="B64" s="110" t="s">
        <v>173</v>
      </c>
      <c r="C64" s="86" t="s">
        <v>129</v>
      </c>
      <c r="D64" s="58" t="n"/>
      <c r="E64" s="58" t="n"/>
      <c r="F64" s="58" t="n"/>
      <c r="G64" s="58" t="n"/>
      <c r="H64" s="58" t="n"/>
    </row>
    <row customFormat="1" outlineLevel="1" r="65" s="105" spans="1:8">
      <c r="A65" s="48" t="s">
        <v>194</v>
      </c>
      <c r="B65" s="109" t="s">
        <v>176</v>
      </c>
      <c r="C65" s="86" t="n"/>
      <c r="D65" s="58" t="n"/>
      <c r="E65" s="58" t="n"/>
      <c r="F65" s="58" t="n"/>
      <c r="G65" s="58" t="n"/>
      <c r="H65" s="58" t="n"/>
    </row>
    <row customFormat="1" outlineLevel="1" r="66" s="105" spans="1:8">
      <c r="A66" s="48" t="s">
        <v>195</v>
      </c>
      <c r="B66" s="110" t="s">
        <v>173</v>
      </c>
      <c r="C66" s="86" t="s">
        <v>129</v>
      </c>
      <c r="D66" s="58" t="n"/>
      <c r="E66" s="58" t="n"/>
      <c r="F66" s="58" t="n"/>
      <c r="G66" s="58" t="n"/>
      <c r="H66" s="58" t="n"/>
    </row>
    <row customFormat="1" outlineLevel="1" r="67" s="105" spans="1:8">
      <c r="A67" s="48" t="s">
        <v>196</v>
      </c>
      <c r="B67" s="109" t="s">
        <v>176</v>
      </c>
      <c r="C67" s="86" t="n"/>
      <c r="D67" s="58" t="n"/>
      <c r="E67" s="58" t="n"/>
      <c r="F67" s="58" t="n"/>
      <c r="G67" s="58" t="n"/>
      <c r="H67" s="58" t="n"/>
    </row>
    <row customFormat="1" outlineLevel="1" r="68" s="105" spans="1:8">
      <c r="A68" s="48" t="s">
        <v>197</v>
      </c>
      <c r="B68" s="110" t="s">
        <v>173</v>
      </c>
      <c r="C68" s="86" t="s">
        <v>129</v>
      </c>
      <c r="D68" s="58" t="n"/>
      <c r="E68" s="58" t="n"/>
      <c r="F68" s="58" t="n"/>
      <c r="G68" s="58" t="n"/>
      <c r="H68" s="58" t="n"/>
    </row>
    <row customFormat="1" outlineLevel="1" r="69" s="105" spans="1:8">
      <c r="A69" s="48" t="s">
        <v>198</v>
      </c>
      <c r="B69" s="109" t="s">
        <v>176</v>
      </c>
      <c r="C69" s="86" t="n"/>
      <c r="D69" s="58" t="n"/>
      <c r="E69" s="58" t="n"/>
      <c r="F69" s="58" t="n"/>
      <c r="G69" s="58" t="n"/>
      <c r="H69" s="58" t="n"/>
    </row>
    <row customFormat="1" outlineLevel="1" r="70" s="105" spans="1:8">
      <c r="A70" s="48" t="s">
        <v>199</v>
      </c>
      <c r="B70" s="110" t="s">
        <v>173</v>
      </c>
      <c r="C70" s="86" t="s">
        <v>129</v>
      </c>
      <c r="D70" s="58" t="n"/>
      <c r="E70" s="58" t="n"/>
      <c r="F70" s="58" t="n"/>
      <c r="G70" s="58" t="n"/>
      <c r="H70" s="58" t="n"/>
    </row>
    <row customFormat="1" outlineLevel="1" r="71" s="105" spans="1:8">
      <c r="A71" s="48" t="s">
        <v>200</v>
      </c>
      <c r="B71" s="109" t="s">
        <v>176</v>
      </c>
      <c r="C71" s="86" t="n"/>
      <c r="D71" s="58" t="n"/>
      <c r="E71" s="58" t="n"/>
      <c r="F71" s="58" t="n"/>
      <c r="G71" s="58" t="n"/>
      <c r="H71" s="58" t="n"/>
    </row>
    <row customFormat="1" outlineLevel="1" r="72" s="105" spans="1:8">
      <c r="A72" s="48" t="s">
        <v>201</v>
      </c>
      <c r="B72" s="110" t="s">
        <v>173</v>
      </c>
      <c r="C72" s="86" t="s">
        <v>129</v>
      </c>
      <c r="D72" s="58" t="n"/>
      <c r="E72" s="58" t="n"/>
      <c r="F72" s="58" t="n"/>
      <c r="G72" s="58" t="n"/>
      <c r="H72" s="58" t="n"/>
    </row>
    <row customFormat="1" outlineLevel="1" r="73" s="105" spans="1:8">
      <c r="A73" s="48" t="s">
        <v>202</v>
      </c>
      <c r="B73" s="109" t="s">
        <v>176</v>
      </c>
      <c r="C73" s="86" t="n"/>
      <c r="D73" s="58" t="n"/>
      <c r="E73" s="58" t="n"/>
      <c r="F73" s="58" t="n"/>
      <c r="G73" s="58" t="n"/>
      <c r="H73" s="58" t="n"/>
    </row>
    <row customFormat="1" outlineLevel="1" r="74" s="105" spans="1:8">
      <c r="A74" s="48" t="s">
        <v>203</v>
      </c>
      <c r="B74" s="110" t="s">
        <v>173</v>
      </c>
      <c r="C74" s="86" t="s">
        <v>129</v>
      </c>
      <c r="D74" s="58" t="n"/>
      <c r="E74" s="58" t="n"/>
      <c r="F74" s="58" t="n"/>
      <c r="G74" s="58" t="n"/>
      <c r="H74" s="58" t="n"/>
    </row>
    <row customFormat="1" outlineLevel="1" r="75" s="105" spans="1:8">
      <c r="A75" s="48" t="s">
        <v>204</v>
      </c>
      <c r="B75" s="109" t="s">
        <v>176</v>
      </c>
      <c r="C75" s="86" t="n"/>
      <c r="D75" s="58" t="n"/>
      <c r="E75" s="58" t="n"/>
      <c r="F75" s="58" t="n"/>
      <c r="G75" s="58" t="n"/>
      <c r="H75" s="58" t="n"/>
    </row>
    <row customFormat="1" outlineLevel="1" r="76" s="105" spans="1:8">
      <c r="A76" s="48" t="s">
        <v>205</v>
      </c>
      <c r="B76" s="110" t="s">
        <v>173</v>
      </c>
      <c r="C76" s="86" t="s">
        <v>129</v>
      </c>
      <c r="D76" s="58" t="n"/>
      <c r="E76" s="58" t="n"/>
      <c r="F76" s="58" t="n"/>
      <c r="G76" s="58" t="n"/>
      <c r="H76" s="58" t="n"/>
    </row>
    <row customFormat="1" outlineLevel="1" r="77" s="105" spans="1:8">
      <c r="A77" s="48" t="s">
        <v>206</v>
      </c>
      <c r="B77" s="109" t="s">
        <v>176</v>
      </c>
      <c r="C77" s="86" t="n"/>
      <c r="D77" s="58" t="n"/>
      <c r="E77" s="58" t="n"/>
      <c r="F77" s="58" t="n"/>
      <c r="G77" s="58" t="n"/>
      <c r="H77" s="58" t="n"/>
    </row>
    <row customFormat="1" outlineLevel="1" r="78" s="105" spans="1:8">
      <c r="A78" s="48" t="s">
        <v>207</v>
      </c>
      <c r="B78" s="110" t="s">
        <v>173</v>
      </c>
      <c r="C78" s="86" t="s">
        <v>129</v>
      </c>
      <c r="D78" s="58" t="n"/>
      <c r="E78" s="58" t="n"/>
      <c r="F78" s="58" t="n"/>
      <c r="G78" s="58" t="n"/>
      <c r="H78" s="58" t="n"/>
    </row>
    <row customFormat="1" outlineLevel="1" r="79" s="105" spans="1:8">
      <c r="A79" s="48" t="s">
        <v>208</v>
      </c>
      <c r="B79" s="109" t="s">
        <v>176</v>
      </c>
      <c r="C79" s="86" t="n"/>
      <c r="D79" s="58" t="n"/>
      <c r="E79" s="58" t="n"/>
      <c r="F79" s="58" t="n"/>
      <c r="G79" s="58" t="n"/>
      <c r="H79" s="58" t="n"/>
    </row>
    <row customFormat="1" r="80" s="41" spans="1:8">
      <c r="A80" s="46" t="s">
        <v>209</v>
      </c>
      <c r="B80" s="108" t="s">
        <v>210</v>
      </c>
      <c r="C80" s="52" t="n"/>
      <c r="D80" s="57" t="s">
        <v>171</v>
      </c>
      <c r="E80" s="57" t="s">
        <v>171</v>
      </c>
      <c r="F80" s="57" t="s">
        <v>171</v>
      </c>
      <c r="G80" s="57" t="s">
        <v>171</v>
      </c>
      <c r="H80" s="57" t="s">
        <v>171</v>
      </c>
    </row>
    <row customFormat="1" outlineLevel="1" r="81" s="105" spans="1:8">
      <c r="A81" s="48" t="s">
        <v>211</v>
      </c>
      <c r="B81" s="110" t="s">
        <v>173</v>
      </c>
      <c r="C81" s="86" t="s">
        <v>129</v>
      </c>
      <c r="D81" s="58" t="n"/>
      <c r="E81" s="58" t="n"/>
      <c r="F81" s="58" t="n"/>
      <c r="G81" s="58" t="n"/>
      <c r="H81" s="58" t="n"/>
    </row>
    <row customFormat="1" outlineLevel="1" r="82" s="105" spans="1:8">
      <c r="A82" s="48" t="s">
        <v>212</v>
      </c>
      <c r="B82" s="109" t="s">
        <v>176</v>
      </c>
      <c r="C82" s="86" t="n"/>
      <c r="D82" s="58" t="n"/>
      <c r="E82" s="58" t="n"/>
      <c r="F82" s="58" t="n"/>
      <c r="G82" s="58" t="n"/>
      <c r="H82" s="58" t="n"/>
    </row>
    <row customFormat="1" outlineLevel="1" r="83" s="105" spans="1:8">
      <c r="A83" s="48" t="s">
        <v>213</v>
      </c>
      <c r="B83" s="110" t="s">
        <v>173</v>
      </c>
      <c r="C83" s="86" t="s">
        <v>129</v>
      </c>
      <c r="D83" s="58" t="n"/>
      <c r="E83" s="58" t="n"/>
      <c r="F83" s="58" t="n"/>
      <c r="G83" s="58" t="n"/>
      <c r="H83" s="58" t="n"/>
    </row>
    <row customFormat="1" outlineLevel="1" r="84" s="105" spans="1:8">
      <c r="A84" s="48" t="s">
        <v>214</v>
      </c>
      <c r="B84" s="109" t="s">
        <v>176</v>
      </c>
      <c r="C84" s="86" t="n"/>
      <c r="D84" s="58" t="n"/>
      <c r="E84" s="58" t="n"/>
      <c r="F84" s="58" t="n"/>
      <c r="G84" s="58" t="n"/>
      <c r="H84" s="58" t="n"/>
    </row>
    <row customFormat="1" outlineLevel="1" r="85" s="105" spans="1:8">
      <c r="A85" s="48" t="s">
        <v>215</v>
      </c>
      <c r="B85" s="110" t="s">
        <v>173</v>
      </c>
      <c r="C85" s="86" t="s">
        <v>129</v>
      </c>
      <c r="D85" s="58" t="n"/>
      <c r="E85" s="58" t="n"/>
      <c r="F85" s="58" t="n"/>
      <c r="G85" s="58" t="n"/>
      <c r="H85" s="58" t="n"/>
    </row>
    <row customFormat="1" outlineLevel="1" r="86" s="105" spans="1:8">
      <c r="A86" s="48" t="s">
        <v>216</v>
      </c>
      <c r="B86" s="109" t="s">
        <v>176</v>
      </c>
      <c r="C86" s="86" t="n"/>
      <c r="D86" s="58" t="n"/>
      <c r="E86" s="58" t="n"/>
      <c r="F86" s="58" t="n"/>
      <c r="G86" s="58" t="n"/>
      <c r="H86" s="58" t="n"/>
    </row>
    <row customFormat="1" outlineLevel="1" r="87" s="105" spans="1:8">
      <c r="A87" s="48" t="s">
        <v>217</v>
      </c>
      <c r="B87" s="110" t="s">
        <v>173</v>
      </c>
      <c r="C87" s="86" t="s">
        <v>129</v>
      </c>
      <c r="D87" s="58" t="n"/>
      <c r="E87" s="58" t="n"/>
      <c r="F87" s="58" t="n"/>
      <c r="G87" s="58" t="n"/>
      <c r="H87" s="58" t="n"/>
    </row>
    <row customFormat="1" outlineLevel="1" r="88" s="105" spans="1:8">
      <c r="A88" s="48" t="s">
        <v>218</v>
      </c>
      <c r="B88" s="109" t="s">
        <v>176</v>
      </c>
      <c r="C88" s="86" t="n"/>
      <c r="D88" s="58" t="n"/>
      <c r="E88" s="58" t="n"/>
      <c r="F88" s="58" t="n"/>
      <c r="G88" s="58" t="n"/>
      <c r="H88" s="58" t="n"/>
    </row>
    <row customFormat="1" outlineLevel="1" r="89" s="105" spans="1:8">
      <c r="A89" s="48" t="s">
        <v>219</v>
      </c>
      <c r="B89" s="110" t="s">
        <v>173</v>
      </c>
      <c r="C89" s="86" t="s">
        <v>129</v>
      </c>
      <c r="D89" s="58" t="n"/>
      <c r="E89" s="58" t="n"/>
      <c r="F89" s="58" t="n"/>
      <c r="G89" s="58" t="n"/>
      <c r="H89" s="58" t="n"/>
    </row>
    <row customFormat="1" outlineLevel="1" r="90" s="105" spans="1:8">
      <c r="A90" s="48" t="s">
        <v>220</v>
      </c>
      <c r="B90" s="109" t="s">
        <v>176</v>
      </c>
      <c r="C90" s="86" t="n"/>
      <c r="D90" s="58" t="n"/>
      <c r="E90" s="58" t="n"/>
      <c r="F90" s="58" t="n"/>
      <c r="G90" s="58" t="n"/>
      <c r="H90" s="58" t="n"/>
    </row>
    <row customFormat="1" outlineLevel="1" r="91" s="105" spans="1:8">
      <c r="A91" s="48" t="s">
        <v>221</v>
      </c>
      <c r="B91" s="110" t="s">
        <v>173</v>
      </c>
      <c r="C91" s="86" t="s">
        <v>129</v>
      </c>
      <c r="D91" s="58" t="n"/>
      <c r="E91" s="58" t="n"/>
      <c r="F91" s="58" t="n"/>
      <c r="G91" s="58" t="n"/>
      <c r="H91" s="58" t="n"/>
    </row>
    <row customFormat="1" outlineLevel="1" r="92" s="105" spans="1:8">
      <c r="A92" s="48" t="s">
        <v>222</v>
      </c>
      <c r="B92" s="109" t="s">
        <v>176</v>
      </c>
      <c r="C92" s="86" t="n"/>
      <c r="D92" s="58" t="n"/>
      <c r="E92" s="58" t="n"/>
      <c r="F92" s="58" t="n"/>
      <c r="G92" s="58" t="n"/>
      <c r="H92" s="58" t="n"/>
    </row>
    <row customFormat="1" outlineLevel="1" r="93" s="105" spans="1:8">
      <c r="A93" s="48" t="s">
        <v>223</v>
      </c>
      <c r="B93" s="110" t="s">
        <v>173</v>
      </c>
      <c r="C93" s="86" t="s">
        <v>129</v>
      </c>
      <c r="D93" s="58" t="n"/>
      <c r="E93" s="58" t="n"/>
      <c r="F93" s="58" t="n"/>
      <c r="G93" s="58" t="n"/>
      <c r="H93" s="58" t="n"/>
    </row>
    <row customFormat="1" outlineLevel="1" r="94" s="105" spans="1:8">
      <c r="A94" s="48" t="s">
        <v>224</v>
      </c>
      <c r="B94" s="109" t="s">
        <v>176</v>
      </c>
      <c r="C94" s="86" t="n"/>
      <c r="D94" s="58" t="n"/>
      <c r="E94" s="58" t="n"/>
      <c r="F94" s="58" t="n"/>
      <c r="G94" s="58" t="n"/>
      <c r="H94" s="58" t="n"/>
    </row>
    <row customFormat="1" outlineLevel="1" r="95" s="105" spans="1:8">
      <c r="A95" s="48" t="s">
        <v>225</v>
      </c>
      <c r="B95" s="110" t="s">
        <v>173</v>
      </c>
      <c r="C95" s="86" t="s">
        <v>129</v>
      </c>
      <c r="D95" s="58" t="n"/>
      <c r="E95" s="58" t="n"/>
      <c r="F95" s="58" t="n"/>
      <c r="G95" s="58" t="n"/>
      <c r="H95" s="58" t="n"/>
    </row>
    <row customFormat="1" outlineLevel="1" r="96" s="105" spans="1:8">
      <c r="A96" s="48" t="s">
        <v>226</v>
      </c>
      <c r="B96" s="109" t="s">
        <v>176</v>
      </c>
      <c r="C96" s="86" t="n"/>
      <c r="D96" s="58" t="n"/>
      <c r="E96" s="58" t="n"/>
      <c r="F96" s="58" t="n"/>
      <c r="G96" s="58" t="n"/>
      <c r="H96" s="58" t="n"/>
    </row>
    <row customFormat="1" r="97" s="41" spans="1:8">
      <c r="A97" s="46" t="s">
        <v>227</v>
      </c>
      <c r="B97" s="108" t="s">
        <v>228</v>
      </c>
      <c r="C97" s="52" t="n"/>
      <c r="D97" s="57">
        <f>D98+D100+D102+D104</f>
        <v/>
      </c>
      <c r="E97" s="57" t="s">
        <v>171</v>
      </c>
      <c r="F97" s="57" t="s">
        <v>171</v>
      </c>
      <c r="G97" s="57" t="s">
        <v>171</v>
      </c>
      <c r="H97" s="57" t="s">
        <v>171</v>
      </c>
    </row>
    <row customFormat="1" outlineLevel="1" r="98" s="105" spans="1:8">
      <c r="A98" s="48" t="s">
        <v>229</v>
      </c>
      <c r="B98" s="110" t="s">
        <v>173</v>
      </c>
      <c r="C98" s="86" t="s">
        <v>129</v>
      </c>
      <c r="D98" s="58" t="n">
        <v>21361.258</v>
      </c>
      <c r="E98" s="58" t="n"/>
      <c r="F98" s="58" t="n"/>
      <c r="G98" s="58" t="n"/>
      <c r="H98" s="58" t="n"/>
    </row>
    <row customFormat="1" outlineLevel="1" r="99" s="105" spans="1:8">
      <c r="A99" s="48" t="s">
        <v>230</v>
      </c>
      <c r="B99" s="109" t="s">
        <v>176</v>
      </c>
      <c r="C99" s="86" t="n"/>
      <c r="D99" s="58" t="n">
        <v>73111001724</v>
      </c>
      <c r="E99" s="58" t="n"/>
      <c r="F99" s="58" t="n"/>
      <c r="G99" s="58" t="n"/>
      <c r="H99" s="58" t="n"/>
    </row>
    <row customFormat="1" outlineLevel="1" r="100" s="105" spans="1:8">
      <c r="A100" s="48" t="s">
        <v>232</v>
      </c>
      <c r="B100" s="110" t="s">
        <v>173</v>
      </c>
      <c r="C100" s="86" t="s">
        <v>129</v>
      </c>
      <c r="D100" s="58" t="n">
        <v>3535.228</v>
      </c>
      <c r="E100" s="58" t="n"/>
      <c r="F100" s="58" t="n"/>
      <c r="G100" s="58" t="n"/>
      <c r="H100" s="58" t="n"/>
    </row>
    <row customFormat="1" outlineLevel="1" r="101" s="105" spans="1:8">
      <c r="A101" s="48" t="s">
        <v>233</v>
      </c>
      <c r="B101" s="109" t="s">
        <v>176</v>
      </c>
      <c r="C101" s="86" t="n"/>
      <c r="D101" s="58" t="n">
        <v>73310001724</v>
      </c>
      <c r="E101" s="58" t="n"/>
      <c r="F101" s="58" t="n"/>
      <c r="G101" s="58" t="n"/>
      <c r="H101" s="58" t="n"/>
    </row>
    <row customFormat="1" outlineLevel="1" r="102" s="105" spans="1:8">
      <c r="A102" s="48" t="s">
        <v>235</v>
      </c>
      <c r="B102" s="110" t="s">
        <v>173</v>
      </c>
      <c r="C102" s="86" t="s">
        <v>129</v>
      </c>
      <c r="D102" s="58" t="n">
        <v>1948.519</v>
      </c>
      <c r="E102" s="58" t="n"/>
      <c r="F102" s="58" t="n"/>
      <c r="G102" s="58" t="n"/>
      <c r="H102" s="58" t="n"/>
    </row>
    <row customFormat="1" outlineLevel="1" r="103" s="105" spans="1:8">
      <c r="A103" s="48" t="s">
        <v>236</v>
      </c>
      <c r="B103" s="109" t="s">
        <v>176</v>
      </c>
      <c r="C103" s="86" t="n"/>
      <c r="D103" s="58" t="n">
        <v>73621001724</v>
      </c>
      <c r="E103" s="58" t="n"/>
      <c r="F103" s="58" t="n"/>
      <c r="G103" s="58" t="n"/>
      <c r="H103" s="58" t="n"/>
    </row>
    <row customFormat="1" outlineLevel="1" r="104" s="105" spans="1:8">
      <c r="A104" s="48" t="s">
        <v>237</v>
      </c>
      <c r="B104" s="110" t="s">
        <v>173</v>
      </c>
      <c r="C104" s="86" t="s">
        <v>129</v>
      </c>
      <c r="D104" s="58" t="n">
        <v>27.836</v>
      </c>
      <c r="E104" s="58" t="n"/>
      <c r="F104" s="58" t="n"/>
      <c r="G104" s="58" t="n"/>
      <c r="H104" s="58" t="n"/>
    </row>
    <row customFormat="1" outlineLevel="1" r="105" s="105" spans="1:8">
      <c r="A105" s="48" t="s">
        <v>238</v>
      </c>
      <c r="B105" s="109" t="s">
        <v>176</v>
      </c>
      <c r="C105" s="86" t="n"/>
      <c r="D105" s="58" t="n">
        <v>73941001724</v>
      </c>
      <c r="E105" s="58" t="n"/>
      <c r="F105" s="58" t="n"/>
      <c r="G105" s="58" t="n"/>
      <c r="H105" s="58" t="n"/>
    </row>
    <row customFormat="1" outlineLevel="1" r="106" s="105" spans="1:8">
      <c r="A106" s="48" t="s">
        <v>239</v>
      </c>
      <c r="B106" s="110" t="s">
        <v>173</v>
      </c>
      <c r="C106" s="86" t="s">
        <v>129</v>
      </c>
      <c r="D106" s="58" t="n"/>
      <c r="E106" s="58" t="n"/>
      <c r="F106" s="58" t="n"/>
      <c r="G106" s="58" t="n"/>
      <c r="H106" s="58" t="n"/>
    </row>
    <row customFormat="1" outlineLevel="1" r="107" s="105" spans="1:8">
      <c r="A107" s="48" t="s">
        <v>240</v>
      </c>
      <c r="B107" s="109" t="s">
        <v>176</v>
      </c>
      <c r="C107" s="86" t="n"/>
      <c r="D107" s="58" t="n"/>
      <c r="E107" s="58" t="n"/>
      <c r="F107" s="58" t="n"/>
      <c r="G107" s="58" t="n"/>
      <c r="H107" s="58" t="n"/>
    </row>
    <row customFormat="1" outlineLevel="1" r="108" s="105" spans="1:8">
      <c r="A108" s="48" t="s">
        <v>241</v>
      </c>
      <c r="B108" s="110" t="s">
        <v>173</v>
      </c>
      <c r="C108" s="86" t="s">
        <v>129</v>
      </c>
      <c r="D108" s="58" t="n"/>
      <c r="E108" s="58" t="n"/>
      <c r="F108" s="58" t="n"/>
      <c r="G108" s="58" t="n"/>
      <c r="H108" s="58" t="n"/>
    </row>
    <row customFormat="1" outlineLevel="1" r="109" s="105" spans="1:8">
      <c r="A109" s="48" t="s">
        <v>242</v>
      </c>
      <c r="B109" s="109" t="s">
        <v>176</v>
      </c>
      <c r="C109" s="86" t="n"/>
      <c r="D109" s="58" t="n"/>
      <c r="E109" s="58" t="n"/>
      <c r="F109" s="58" t="n"/>
      <c r="G109" s="58" t="n"/>
      <c r="H109" s="58" t="n"/>
    </row>
    <row customFormat="1" outlineLevel="1" r="110" s="105" spans="1:8">
      <c r="A110" s="48" t="s">
        <v>243</v>
      </c>
      <c r="B110" s="110" t="s">
        <v>173</v>
      </c>
      <c r="C110" s="86" t="s">
        <v>129</v>
      </c>
      <c r="D110" s="58" t="n"/>
      <c r="E110" s="58" t="n"/>
      <c r="F110" s="58" t="n"/>
      <c r="G110" s="58" t="n"/>
      <c r="H110" s="58" t="n"/>
    </row>
    <row customFormat="1" outlineLevel="1" r="111" s="105" spans="1:8">
      <c r="A111" s="48" t="s">
        <v>244</v>
      </c>
      <c r="B111" s="109" t="s">
        <v>176</v>
      </c>
      <c r="C111" s="86" t="n"/>
      <c r="D111" s="58" t="n"/>
      <c r="E111" s="58" t="n"/>
      <c r="F111" s="58" t="n"/>
      <c r="G111" s="58" t="n"/>
      <c r="H111" s="58" t="n"/>
    </row>
    <row customFormat="1" outlineLevel="1" r="112" s="105" spans="1:8">
      <c r="A112" s="48" t="s">
        <v>445</v>
      </c>
      <c r="B112" s="110" t="s">
        <v>173</v>
      </c>
      <c r="C112" s="86" t="s">
        <v>129</v>
      </c>
      <c r="D112" s="58" t="n"/>
      <c r="E112" s="58" t="n"/>
      <c r="F112" s="58" t="n"/>
      <c r="G112" s="58" t="n"/>
      <c r="H112" s="58" t="n"/>
    </row>
    <row customFormat="1" outlineLevel="1" r="113" s="105" spans="1:8">
      <c r="A113" s="48" t="s">
        <v>446</v>
      </c>
      <c r="B113" s="109" t="s">
        <v>176</v>
      </c>
      <c r="C113" s="86" t="n"/>
      <c r="D113" s="58" t="n"/>
      <c r="E113" s="58" t="n"/>
      <c r="F113" s="58" t="n"/>
      <c r="G113" s="58" t="n"/>
      <c r="H113" s="58" t="n"/>
    </row>
    <row customFormat="1" r="114" s="41" spans="1:8">
      <c r="A114" s="46" t="s">
        <v>245</v>
      </c>
      <c r="B114" s="108" t="s">
        <v>246</v>
      </c>
      <c r="C114" s="52" t="n"/>
      <c r="D114" s="57">
        <f>D115+D117+D119+D121+D123+D125</f>
        <v/>
      </c>
      <c r="E114" s="57" t="s">
        <v>171</v>
      </c>
      <c r="F114" s="57" t="s">
        <v>171</v>
      </c>
      <c r="G114" s="57" t="s">
        <v>171</v>
      </c>
      <c r="H114" s="57" t="s">
        <v>171</v>
      </c>
    </row>
    <row customFormat="1" outlineLevel="1" r="115" s="105" spans="1:8">
      <c r="A115" s="48" t="s">
        <v>247</v>
      </c>
      <c r="B115" s="110" t="s">
        <v>173</v>
      </c>
      <c r="C115" s="86" t="s">
        <v>129</v>
      </c>
      <c r="D115" s="58" t="n">
        <v>4757.194</v>
      </c>
      <c r="E115" s="58" t="n"/>
      <c r="F115" s="58" t="n"/>
      <c r="G115" s="58" t="n"/>
      <c r="H115" s="58" t="n"/>
    </row>
    <row customFormat="1" outlineLevel="1" r="116" s="105" spans="1:8">
      <c r="A116" s="48" t="s">
        <v>248</v>
      </c>
      <c r="B116" s="109" t="s">
        <v>176</v>
      </c>
      <c r="C116" s="86" t="n"/>
      <c r="D116" s="58" t="n">
        <v>73120002725</v>
      </c>
      <c r="E116" s="58" t="n"/>
      <c r="F116" s="58" t="n"/>
      <c r="G116" s="58" t="n"/>
      <c r="H116" s="58" t="n"/>
    </row>
    <row customFormat="1" outlineLevel="1" r="117" s="105" spans="1:8">
      <c r="A117" s="48" t="s">
        <v>249</v>
      </c>
      <c r="B117" s="110" t="s">
        <v>173</v>
      </c>
      <c r="C117" s="86" t="s">
        <v>129</v>
      </c>
      <c r="D117" s="58" t="n">
        <v>6876.014</v>
      </c>
      <c r="E117" s="58" t="n"/>
      <c r="F117" s="58" t="n"/>
      <c r="G117" s="58" t="n"/>
      <c r="H117" s="58" t="n"/>
    </row>
    <row customFormat="1" outlineLevel="1" r="118" s="105" spans="1:8">
      <c r="A118" s="48" t="s">
        <v>250</v>
      </c>
      <c r="B118" s="109" t="s">
        <v>176</v>
      </c>
      <c r="C118" s="86" t="n"/>
      <c r="D118" s="58" t="n">
        <v>73310002725</v>
      </c>
      <c r="E118" s="58" t="n"/>
      <c r="F118" s="58" t="n"/>
      <c r="G118" s="58" t="n"/>
      <c r="H118" s="58" t="n"/>
    </row>
    <row customFormat="1" outlineLevel="1" r="119" s="105" spans="1:8">
      <c r="A119" s="48" t="s">
        <v>251</v>
      </c>
      <c r="B119" s="110" t="s">
        <v>173</v>
      </c>
      <c r="C119" s="86" t="s">
        <v>129</v>
      </c>
      <c r="D119" s="58" t="n">
        <v>8954.505999999999</v>
      </c>
      <c r="E119" s="58" t="n"/>
      <c r="F119" s="58" t="n"/>
      <c r="G119" s="58" t="n"/>
      <c r="H119" s="58" t="n"/>
    </row>
    <row customFormat="1" outlineLevel="1" r="120" s="105" spans="1:8">
      <c r="A120" s="48" t="s">
        <v>252</v>
      </c>
      <c r="B120" s="109" t="s">
        <v>176</v>
      </c>
      <c r="C120" s="86" t="n"/>
      <c r="D120" s="58" t="n">
        <v>73510001725</v>
      </c>
      <c r="E120" s="58" t="n"/>
      <c r="F120" s="58" t="n"/>
      <c r="G120" s="58" t="n"/>
      <c r="H120" s="58" t="n"/>
    </row>
    <row customFormat="1" outlineLevel="1" r="121" s="105" spans="1:8">
      <c r="A121" s="48" t="s">
        <v>253</v>
      </c>
      <c r="B121" s="110" t="s">
        <v>173</v>
      </c>
      <c r="C121" s="86" t="s">
        <v>129</v>
      </c>
      <c r="D121" s="58" t="n">
        <v>8581.695</v>
      </c>
      <c r="E121" s="58" t="n"/>
      <c r="F121" s="58" t="n"/>
      <c r="G121" s="58" t="n"/>
      <c r="H121" s="58" t="n"/>
    </row>
    <row customFormat="1" outlineLevel="1" r="122" s="105" spans="1:8">
      <c r="A122" s="48" t="s">
        <v>254</v>
      </c>
      <c r="B122" s="109" t="s">
        <v>176</v>
      </c>
      <c r="C122" s="86" t="n"/>
      <c r="D122" s="58" t="n">
        <v>73510002725</v>
      </c>
      <c r="E122" s="58" t="n"/>
      <c r="F122" s="58" t="n"/>
      <c r="G122" s="58" t="n"/>
      <c r="H122" s="58" t="n"/>
    </row>
    <row customFormat="1" outlineLevel="1" r="123" s="105" spans="1:8">
      <c r="A123" s="48" t="s">
        <v>255</v>
      </c>
      <c r="B123" s="110" t="s">
        <v>173</v>
      </c>
      <c r="C123" s="86" t="s">
        <v>129</v>
      </c>
      <c r="D123" s="58" t="n">
        <v>4767.096</v>
      </c>
      <c r="E123" s="58" t="n"/>
      <c r="F123" s="58" t="n"/>
      <c r="G123" s="58" t="n"/>
      <c r="H123" s="58" t="n"/>
    </row>
    <row customFormat="1" outlineLevel="1" r="124" s="105" spans="1:8">
      <c r="A124" s="48" t="s">
        <v>256</v>
      </c>
      <c r="B124" s="109" t="s">
        <v>176</v>
      </c>
      <c r="C124" s="86" t="n"/>
      <c r="D124" s="58" t="n">
        <v>73710001725</v>
      </c>
      <c r="E124" s="58" t="n"/>
      <c r="F124" s="58" t="n"/>
      <c r="G124" s="58" t="n"/>
      <c r="H124" s="58" t="n"/>
    </row>
    <row customFormat="1" outlineLevel="1" r="125" s="105" spans="1:8">
      <c r="A125" s="48" t="s">
        <v>257</v>
      </c>
      <c r="B125" s="110" t="s">
        <v>173</v>
      </c>
      <c r="C125" s="86" t="s">
        <v>129</v>
      </c>
      <c r="D125" s="58" t="n">
        <v>4688.144</v>
      </c>
      <c r="E125" s="58" t="n"/>
      <c r="F125" s="58" t="n"/>
      <c r="G125" s="58" t="n"/>
      <c r="H125" s="58" t="n"/>
    </row>
    <row customFormat="1" outlineLevel="1" r="126" s="105" spans="1:8">
      <c r="A126" s="48" t="s">
        <v>258</v>
      </c>
      <c r="B126" s="109" t="s">
        <v>176</v>
      </c>
      <c r="C126" s="86" t="n"/>
      <c r="D126" s="58" t="n">
        <v>73710002725</v>
      </c>
      <c r="E126" s="58" t="n"/>
      <c r="F126" s="58" t="n"/>
      <c r="G126" s="58" t="n"/>
      <c r="H126" s="58" t="n"/>
    </row>
    <row customFormat="1" outlineLevel="1" r="127" s="105" spans="1:8">
      <c r="A127" s="48" t="s">
        <v>259</v>
      </c>
      <c r="B127" s="110" t="s">
        <v>173</v>
      </c>
      <c r="C127" s="86" t="s">
        <v>129</v>
      </c>
      <c r="D127" s="58" t="n"/>
      <c r="E127" s="58" t="n"/>
      <c r="F127" s="58" t="n"/>
      <c r="G127" s="58" t="n"/>
      <c r="H127" s="58" t="n"/>
    </row>
    <row customFormat="1" outlineLevel="1" r="128" s="105" spans="1:8">
      <c r="A128" s="48" t="s">
        <v>260</v>
      </c>
      <c r="B128" s="109" t="s">
        <v>176</v>
      </c>
      <c r="C128" s="86" t="n"/>
      <c r="D128" s="58" t="n"/>
      <c r="E128" s="58" t="n"/>
      <c r="F128" s="58" t="n"/>
      <c r="G128" s="58" t="n"/>
      <c r="H128" s="58" t="n"/>
    </row>
    <row customFormat="1" outlineLevel="1" r="129" s="105" spans="1:8">
      <c r="A129" s="48" t="s">
        <v>448</v>
      </c>
      <c r="B129" s="110" t="s">
        <v>173</v>
      </c>
      <c r="C129" s="86" t="s">
        <v>129</v>
      </c>
      <c r="D129" s="58" t="n"/>
      <c r="E129" s="58" t="n"/>
      <c r="F129" s="58" t="n"/>
      <c r="G129" s="58" t="n"/>
      <c r="H129" s="58" t="n"/>
    </row>
    <row customFormat="1" outlineLevel="1" r="130" s="105" spans="1:8">
      <c r="A130" s="48" t="s">
        <v>449</v>
      </c>
      <c r="B130" s="109" t="s">
        <v>176</v>
      </c>
      <c r="C130" s="86" t="n"/>
      <c r="D130" s="58" t="n"/>
      <c r="E130" s="58" t="n"/>
      <c r="F130" s="58" t="n"/>
      <c r="G130" s="58" t="n"/>
      <c r="H130" s="58" t="n"/>
    </row>
    <row customFormat="1" customHeight="1" ht="27.6" r="131" s="69" spans="1:8">
      <c r="A131" s="62" t="n">
        <v>8</v>
      </c>
      <c r="B131" s="38" t="s">
        <v>261</v>
      </c>
      <c r="C131" s="38" t="n"/>
      <c r="D131" s="40" t="n"/>
      <c r="E131" s="40" t="n"/>
      <c r="F131" s="40" t="n"/>
      <c r="G131" s="40" t="n"/>
      <c r="H131" s="40" t="n"/>
    </row>
    <row r="132" spans="1:8">
      <c r="A132" s="64" t="s">
        <v>262</v>
      </c>
      <c r="B132" s="92" t="s">
        <v>263</v>
      </c>
      <c r="C132" s="86" t="s">
        <v>129</v>
      </c>
      <c r="D132" s="70">
        <f>SUM(D136,D140,D144,D148,D152,D156)</f>
        <v/>
      </c>
      <c r="E132" s="70">
        <f>SUM(E136,E140,E144,E148,E152,E156)</f>
        <v/>
      </c>
      <c r="F132" s="70">
        <f>SUM(F136,F140,F144,F148,F152,F156)</f>
        <v/>
      </c>
      <c r="G132" s="70">
        <f>SUM(G136,G140,G144,G148,G152,G156)</f>
        <v/>
      </c>
      <c r="H132" s="70">
        <f>SUM(H136,H140,H144,H148,H152,H156)</f>
        <v/>
      </c>
    </row>
    <row r="133" spans="1:8">
      <c r="A133" s="64" t="s">
        <v>264</v>
      </c>
      <c r="B133" s="92" t="s">
        <v>265</v>
      </c>
      <c r="C133" s="86" t="s">
        <v>138</v>
      </c>
      <c r="D133" s="70">
        <f>SUM(D137,D141,D145,D149,D153,D157)</f>
        <v/>
      </c>
      <c r="E133" s="70">
        <f>SUM(E137,E141,E145,E149,E153,E157)</f>
        <v/>
      </c>
      <c r="F133" s="70">
        <f>SUM(F137,F141,F145,F149,F153,F157)</f>
        <v/>
      </c>
      <c r="G133" s="70">
        <f>SUM(G137,G141,G145,G149,G153,G157)</f>
        <v/>
      </c>
      <c r="H133" s="70">
        <f>SUM(H137,H141,H145,H149,H153,H157)</f>
        <v/>
      </c>
    </row>
    <row r="134" spans="1:8">
      <c r="A134" s="65" t="s">
        <v>266</v>
      </c>
      <c r="B134" s="71" t="s">
        <v>267</v>
      </c>
      <c r="C134" s="38" t="n"/>
      <c r="D134" s="40" t="n"/>
      <c r="E134" s="40" t="n"/>
      <c r="F134" s="40" t="n"/>
      <c r="G134" s="40" t="n"/>
      <c r="H134" s="40" t="n"/>
    </row>
    <row customHeight="1" ht="15.75" r="135" spans="1:8">
      <c r="A135" s="72" t="s">
        <v>268</v>
      </c>
      <c r="B135" s="92" t="s">
        <v>11</v>
      </c>
      <c r="C135" s="92" t="n"/>
      <c r="D135" s="58" t="s">
        <v>541</v>
      </c>
      <c r="E135" s="58" t="n"/>
      <c r="F135" s="58" t="n"/>
      <c r="G135" s="58" t="n"/>
      <c r="H135" s="58" t="n"/>
    </row>
    <row customHeight="1" ht="15.75" r="136" spans="1:8">
      <c r="A136" s="61" t="s">
        <v>270</v>
      </c>
      <c r="B136" s="74" t="s">
        <v>271</v>
      </c>
      <c r="C136" s="86" t="s">
        <v>129</v>
      </c>
      <c r="D136" s="58" t="n">
        <v>3143.91</v>
      </c>
      <c r="E136" s="58" t="n"/>
      <c r="F136" s="58" t="n"/>
      <c r="G136" s="58" t="n"/>
      <c r="H136" s="58" t="n"/>
    </row>
    <row customHeight="1" ht="15.75" r="137" spans="1:8">
      <c r="A137" s="61" t="s">
        <v>272</v>
      </c>
      <c r="B137" s="74" t="s">
        <v>273</v>
      </c>
      <c r="C137" s="86" t="s">
        <v>138</v>
      </c>
      <c r="D137" s="58" t="n"/>
      <c r="E137" s="58" t="n"/>
      <c r="F137" s="58" t="n"/>
      <c r="G137" s="58" t="n"/>
      <c r="H137" s="58" t="n"/>
    </row>
    <row customHeight="1" ht="15.75" r="138" spans="1:8">
      <c r="A138" s="61" t="s">
        <v>274</v>
      </c>
      <c r="B138" s="74" t="s">
        <v>275</v>
      </c>
      <c r="C138" s="86" t="s">
        <v>145</v>
      </c>
      <c r="D138" s="58" t="n">
        <v>50.94</v>
      </c>
      <c r="E138" s="58" t="n"/>
      <c r="F138" s="58" t="n"/>
      <c r="G138" s="58" t="n"/>
      <c r="H138" s="58" t="n"/>
    </row>
    <row customHeight="1" ht="15.75" r="139" spans="1:8">
      <c r="A139" s="61" t="s">
        <v>276</v>
      </c>
      <c r="B139" s="92" t="s">
        <v>11</v>
      </c>
      <c r="C139" s="92" t="n"/>
      <c r="D139" s="58" t="s">
        <v>542</v>
      </c>
      <c r="E139" s="58" t="n"/>
      <c r="F139" s="58" t="n"/>
      <c r="G139" s="58" t="n"/>
      <c r="H139" s="58" t="n"/>
    </row>
    <row customHeight="1" ht="15.75" r="140" spans="1:8">
      <c r="A140" s="61" t="s">
        <v>278</v>
      </c>
      <c r="B140" s="74" t="s">
        <v>271</v>
      </c>
      <c r="C140" s="86" t="s">
        <v>129</v>
      </c>
      <c r="D140" s="58" t="n">
        <v>273.33</v>
      </c>
      <c r="E140" s="58" t="n"/>
      <c r="F140" s="58" t="n"/>
      <c r="G140" s="58" t="n"/>
      <c r="H140" s="58" t="n"/>
    </row>
    <row customHeight="1" ht="15.75" r="141" spans="1:8">
      <c r="A141" s="61" t="s">
        <v>279</v>
      </c>
      <c r="B141" s="74" t="s">
        <v>273</v>
      </c>
      <c r="C141" s="86" t="s">
        <v>138</v>
      </c>
      <c r="D141" s="58" t="n"/>
      <c r="E141" s="58" t="n"/>
      <c r="F141" s="58" t="n"/>
      <c r="G141" s="58" t="n"/>
      <c r="H141" s="58" t="n"/>
    </row>
    <row customHeight="1" ht="15.75" r="142" spans="1:8">
      <c r="A142" s="61" t="s">
        <v>280</v>
      </c>
      <c r="B142" s="74" t="s">
        <v>275</v>
      </c>
      <c r="C142" s="86" t="s">
        <v>145</v>
      </c>
      <c r="D142" s="58" t="n">
        <v>4.43</v>
      </c>
      <c r="E142" s="58" t="n"/>
      <c r="F142" s="58" t="n"/>
      <c r="G142" s="58" t="n"/>
      <c r="H142" s="58" t="n"/>
    </row>
    <row customHeight="1" ht="15.75" r="143" spans="1:8">
      <c r="A143" s="61" t="s">
        <v>281</v>
      </c>
      <c r="B143" s="92" t="s">
        <v>11</v>
      </c>
      <c r="C143" s="92" t="n"/>
      <c r="D143" s="58" t="s">
        <v>543</v>
      </c>
      <c r="E143" s="58" t="n"/>
      <c r="F143" s="58" t="n"/>
      <c r="G143" s="58" t="n"/>
      <c r="H143" s="58" t="n"/>
    </row>
    <row customHeight="1" ht="15.75" r="144" spans="1:8">
      <c r="A144" s="61" t="s">
        <v>283</v>
      </c>
      <c r="B144" s="74" t="s">
        <v>271</v>
      </c>
      <c r="C144" s="86" t="s">
        <v>129</v>
      </c>
      <c r="D144" s="58" t="n">
        <v>10.73</v>
      </c>
      <c r="E144" s="58" t="n"/>
      <c r="F144" s="58" t="n"/>
      <c r="G144" s="58" t="n"/>
      <c r="H144" s="58" t="n"/>
    </row>
    <row customHeight="1" ht="15.75" r="145" spans="1:8">
      <c r="A145" s="61" t="s">
        <v>284</v>
      </c>
      <c r="B145" s="74" t="s">
        <v>273</v>
      </c>
      <c r="C145" s="86" t="s">
        <v>138</v>
      </c>
      <c r="D145" s="58" t="n"/>
      <c r="E145" s="58" t="n"/>
      <c r="F145" s="58" t="n"/>
      <c r="G145" s="58" t="n"/>
      <c r="H145" s="58" t="n"/>
    </row>
    <row customHeight="1" ht="15.75" r="146" spans="1:8">
      <c r="A146" s="61" t="s">
        <v>285</v>
      </c>
      <c r="B146" s="74" t="s">
        <v>275</v>
      </c>
      <c r="C146" s="86" t="s">
        <v>145</v>
      </c>
      <c r="D146" s="58" t="n">
        <v>0.17</v>
      </c>
      <c r="E146" s="58" t="n"/>
      <c r="F146" s="58" t="n"/>
      <c r="G146" s="58" t="n"/>
      <c r="H146" s="58" t="n"/>
    </row>
    <row customHeight="1" ht="15.75" r="147" spans="1:8">
      <c r="A147" s="61" t="s">
        <v>286</v>
      </c>
      <c r="B147" s="92" t="s">
        <v>11</v>
      </c>
      <c r="C147" s="92" t="n"/>
      <c r="D147" s="58" t="s">
        <v>544</v>
      </c>
      <c r="E147" s="58" t="n"/>
      <c r="F147" s="58" t="n"/>
      <c r="G147" s="58" t="n"/>
      <c r="H147" s="58" t="n"/>
    </row>
    <row customHeight="1" ht="15.75" r="148" spans="1:8">
      <c r="A148" s="61" t="s">
        <v>288</v>
      </c>
      <c r="B148" s="74" t="s">
        <v>271</v>
      </c>
      <c r="C148" s="86" t="s">
        <v>129</v>
      </c>
      <c r="D148" s="58" t="n">
        <v>123.71</v>
      </c>
      <c r="E148" s="58" t="n"/>
      <c r="F148" s="58" t="n"/>
      <c r="G148" s="58" t="n"/>
      <c r="H148" s="58" t="n"/>
    </row>
    <row customHeight="1" ht="15.75" r="149" spans="1:8">
      <c r="A149" s="61" t="s">
        <v>289</v>
      </c>
      <c r="B149" s="74" t="s">
        <v>273</v>
      </c>
      <c r="C149" s="86" t="s">
        <v>138</v>
      </c>
      <c r="D149" s="58" t="n"/>
      <c r="E149" s="58" t="n"/>
      <c r="F149" s="58" t="n"/>
      <c r="G149" s="58" t="n"/>
      <c r="H149" s="58" t="n"/>
    </row>
    <row customHeight="1" ht="15.75" r="150" spans="1:8">
      <c r="A150" s="61" t="s">
        <v>290</v>
      </c>
      <c r="B150" s="74" t="s">
        <v>275</v>
      </c>
      <c r="C150" s="86" t="s">
        <v>145</v>
      </c>
      <c r="D150" s="58" t="n">
        <v>2.01</v>
      </c>
      <c r="E150" s="58" t="n"/>
      <c r="F150" s="58" t="n"/>
      <c r="G150" s="58" t="n"/>
      <c r="H150" s="58" t="n"/>
    </row>
    <row customHeight="1" ht="15.75" r="151" spans="1:8">
      <c r="A151" s="61" t="s">
        <v>291</v>
      </c>
      <c r="B151" s="92" t="s">
        <v>11</v>
      </c>
      <c r="C151" s="92" t="n"/>
      <c r="D151" s="58" t="s">
        <v>545</v>
      </c>
      <c r="E151" s="58" t="n"/>
      <c r="F151" s="58" t="n"/>
      <c r="G151" s="58" t="n"/>
      <c r="H151" s="58" t="n"/>
    </row>
    <row customHeight="1" ht="15.75" r="152" spans="1:8">
      <c r="A152" s="61" t="s">
        <v>293</v>
      </c>
      <c r="B152" s="74" t="s">
        <v>271</v>
      </c>
      <c r="C152" s="86" t="s">
        <v>129</v>
      </c>
      <c r="D152" s="58" t="n">
        <v>1888.74</v>
      </c>
      <c r="E152" s="58" t="n"/>
      <c r="F152" s="58" t="n"/>
      <c r="G152" s="58" t="n"/>
      <c r="H152" s="58" t="n"/>
    </row>
    <row customHeight="1" ht="15.75" r="153" spans="1:8">
      <c r="A153" s="61" t="s">
        <v>294</v>
      </c>
      <c r="B153" s="74" t="s">
        <v>273</v>
      </c>
      <c r="C153" s="86" t="s">
        <v>138</v>
      </c>
      <c r="D153" s="58" t="n"/>
      <c r="E153" s="58" t="n"/>
      <c r="F153" s="58" t="n"/>
      <c r="G153" s="58" t="n"/>
      <c r="H153" s="58" t="n"/>
    </row>
    <row customHeight="1" ht="15.75" r="154" spans="1:8">
      <c r="A154" s="61" t="s">
        <v>295</v>
      </c>
      <c r="B154" s="74" t="s">
        <v>275</v>
      </c>
      <c r="C154" s="86" t="s">
        <v>145</v>
      </c>
      <c r="D154" s="58" t="n">
        <v>30.6</v>
      </c>
      <c r="E154" s="58" t="n"/>
      <c r="F154" s="58" t="n"/>
      <c r="G154" s="58" t="n"/>
      <c r="H154" s="58" t="n"/>
    </row>
    <row customHeight="1" ht="15.75" r="155" spans="1:8">
      <c r="A155" s="61" t="s">
        <v>296</v>
      </c>
      <c r="B155" s="92" t="s">
        <v>11</v>
      </c>
      <c r="C155" s="92" t="n"/>
      <c r="D155" s="58" t="s">
        <v>156</v>
      </c>
      <c r="E155" s="58" t="n"/>
      <c r="F155" s="58" t="n"/>
      <c r="G155" s="58" t="n"/>
      <c r="H155" s="58" t="n"/>
    </row>
    <row customHeight="1" ht="15.75" r="156" spans="1:8">
      <c r="A156" s="61" t="s">
        <v>298</v>
      </c>
      <c r="B156" s="74" t="s">
        <v>271</v>
      </c>
      <c r="C156" s="86" t="s">
        <v>129</v>
      </c>
      <c r="D156" s="58" t="n">
        <v>731.28</v>
      </c>
      <c r="E156" s="58" t="n"/>
      <c r="F156" s="58" t="n"/>
      <c r="G156" s="58" t="n"/>
      <c r="H156" s="58" t="n"/>
    </row>
    <row customHeight="1" ht="15.75" r="157" spans="1:8">
      <c r="A157" s="61" t="s">
        <v>299</v>
      </c>
      <c r="B157" s="74" t="s">
        <v>273</v>
      </c>
      <c r="C157" s="86" t="s">
        <v>138</v>
      </c>
      <c r="D157" s="58" t="n"/>
      <c r="E157" s="58" t="n"/>
      <c r="F157" s="58" t="n"/>
      <c r="G157" s="58" t="n"/>
      <c r="H157" s="58" t="n"/>
    </row>
    <row customHeight="1" ht="15.75" r="158" spans="1:8">
      <c r="A158" s="61" t="s">
        <v>300</v>
      </c>
      <c r="B158" s="74" t="s">
        <v>275</v>
      </c>
      <c r="C158" s="86" t="s">
        <v>145</v>
      </c>
      <c r="D158" s="58" t="n">
        <v>11.85</v>
      </c>
      <c r="E158" s="58" t="n"/>
      <c r="F158" s="58" t="n"/>
      <c r="G158" s="58" t="n"/>
      <c r="H158" s="58" t="n"/>
    </row>
    <row r="159" spans="1:8">
      <c r="A159" s="62" t="n">
        <v>9</v>
      </c>
      <c r="B159" s="39" t="s">
        <v>301</v>
      </c>
      <c r="C159" s="39" t="n"/>
      <c r="D159" s="40" t="n"/>
      <c r="E159" s="40" t="n"/>
      <c r="F159" s="40" t="n"/>
      <c r="G159" s="40" t="n"/>
      <c r="H159" s="40" t="n"/>
    </row>
    <row customHeight="1" ht="55.2" r="160" spans="1:8">
      <c r="A160" s="72" t="s">
        <v>302</v>
      </c>
      <c r="B160" s="92" t="s">
        <v>303</v>
      </c>
      <c r="C160" s="92" t="n"/>
      <c r="D160" s="118" t="s">
        <v>546</v>
      </c>
      <c r="E160" s="122" t="n"/>
      <c r="F160" s="122" t="n"/>
      <c r="G160" s="122" t="n"/>
      <c r="H160" s="122" t="n"/>
    </row>
    <row customHeight="1" ht="27.6" r="161" spans="1:8">
      <c r="A161" s="61" t="s">
        <v>305</v>
      </c>
      <c r="B161" s="92" t="s">
        <v>306</v>
      </c>
      <c r="C161" s="92" t="n"/>
      <c r="D161" s="117" t="s">
        <v>547</v>
      </c>
      <c r="E161" s="122" t="n"/>
      <c r="F161" s="122" t="n"/>
      <c r="G161" s="122" t="n"/>
      <c r="H161" s="122" t="n"/>
    </row>
    <row r="162" spans="1:8">
      <c r="A162" s="61" t="s">
        <v>308</v>
      </c>
      <c r="B162" s="74" t="s">
        <v>263</v>
      </c>
      <c r="C162" s="86" t="s">
        <v>129</v>
      </c>
      <c r="D162" s="58" t="n">
        <v>59325.79</v>
      </c>
      <c r="E162" s="122" t="n"/>
      <c r="F162" s="122" t="n"/>
      <c r="G162" s="122" t="n"/>
      <c r="H162" s="122" t="n"/>
    </row>
    <row r="163" spans="1:8">
      <c r="A163" s="61" t="s">
        <v>309</v>
      </c>
      <c r="B163" s="74" t="s">
        <v>265</v>
      </c>
      <c r="C163" s="86" t="s">
        <v>138</v>
      </c>
      <c r="D163" s="122" t="n"/>
      <c r="E163" s="122" t="n"/>
      <c r="F163" s="122" t="n"/>
      <c r="G163" s="122" t="n"/>
      <c r="H163" s="122" t="n"/>
    </row>
    <row r="164" spans="1:8">
      <c r="A164" s="73" t="s">
        <v>310</v>
      </c>
      <c r="B164" s="71" t="s">
        <v>311</v>
      </c>
      <c r="C164" s="92" t="n"/>
      <c r="D164" s="122" t="n"/>
      <c r="E164" s="122" t="n"/>
      <c r="F164" s="122" t="n"/>
      <c r="G164" s="122" t="n"/>
      <c r="H164" s="122" t="n"/>
    </row>
    <row customHeight="1" ht="27.6" r="165" spans="1:8">
      <c r="A165" s="61" t="s">
        <v>312</v>
      </c>
      <c r="B165" s="74" t="s">
        <v>141</v>
      </c>
      <c r="C165" s="74" t="n"/>
      <c r="D165" s="122" t="s">
        <v>548</v>
      </c>
      <c r="E165" s="122" t="n"/>
      <c r="F165" s="122" t="n"/>
      <c r="G165" s="122" t="n"/>
      <c r="H165" s="122" t="n"/>
    </row>
    <row r="166" spans="1:8">
      <c r="A166" s="61" t="s">
        <v>314</v>
      </c>
      <c r="B166" s="110" t="s">
        <v>315</v>
      </c>
      <c r="C166" s="110" t="n"/>
      <c r="D166" s="122" t="s">
        <v>521</v>
      </c>
      <c r="E166" s="122" t="n"/>
      <c r="F166" s="122" t="n"/>
      <c r="G166" s="122" t="n"/>
      <c r="H166" s="122" t="n"/>
    </row>
    <row customHeight="1" ht="15.6" r="167" spans="1:8">
      <c r="A167" s="61" t="s">
        <v>317</v>
      </c>
      <c r="B167" s="110" t="s">
        <v>318</v>
      </c>
      <c r="C167" s="110" t="n"/>
      <c r="D167" s="50" t="s">
        <v>522</v>
      </c>
      <c r="E167" s="50" t="n"/>
      <c r="F167" s="50" t="n"/>
      <c r="G167" s="50" t="n"/>
      <c r="H167" s="50" t="n"/>
    </row>
    <row r="168" spans="1:8">
      <c r="A168" s="61" t="s">
        <v>320</v>
      </c>
      <c r="B168" s="110" t="s">
        <v>321</v>
      </c>
      <c r="C168" s="86" t="s">
        <v>129</v>
      </c>
      <c r="D168" s="58" t="n">
        <v>36240.25</v>
      </c>
      <c r="E168" s="122" t="n"/>
      <c r="F168" s="122" t="n"/>
      <c r="G168" s="122" t="n"/>
      <c r="H168" s="122" t="n"/>
    </row>
    <row r="169" spans="1:8">
      <c r="A169" s="61" t="s">
        <v>322</v>
      </c>
      <c r="B169" s="110" t="s">
        <v>323</v>
      </c>
      <c r="C169" s="86" t="s">
        <v>138</v>
      </c>
      <c r="D169" s="122" t="n"/>
      <c r="E169" s="122" t="n"/>
      <c r="F169" s="122" t="n"/>
      <c r="G169" s="122" t="n"/>
      <c r="H169" s="122" t="n"/>
    </row>
    <row customHeight="1" ht="27.6" r="170" spans="1:8">
      <c r="A170" s="61" t="s">
        <v>324</v>
      </c>
      <c r="B170" s="74" t="s">
        <v>141</v>
      </c>
      <c r="C170" s="74" t="n"/>
      <c r="D170" s="122" t="s">
        <v>549</v>
      </c>
      <c r="E170" s="122" t="n"/>
      <c r="F170" s="122" t="n"/>
      <c r="G170" s="122" t="n"/>
      <c r="H170" s="122" t="n"/>
    </row>
    <row r="171" spans="1:8">
      <c r="A171" s="61" t="s">
        <v>326</v>
      </c>
      <c r="B171" s="110" t="s">
        <v>315</v>
      </c>
      <c r="C171" s="110" t="n"/>
      <c r="D171" s="122" t="s">
        <v>316</v>
      </c>
      <c r="E171" s="122" t="n"/>
      <c r="F171" s="122" t="n"/>
      <c r="G171" s="122" t="n"/>
      <c r="H171" s="122" t="n"/>
    </row>
    <row customHeight="1" ht="15.6" r="172" spans="1:8">
      <c r="A172" s="61" t="s">
        <v>327</v>
      </c>
      <c r="B172" s="110" t="s">
        <v>318</v>
      </c>
      <c r="C172" s="110" t="n"/>
      <c r="D172" s="50" t="s">
        <v>319</v>
      </c>
      <c r="E172" s="50" t="n"/>
      <c r="F172" s="50" t="n"/>
      <c r="G172" s="50" t="n"/>
      <c r="H172" s="50" t="n"/>
    </row>
    <row r="173" spans="1:8">
      <c r="A173" s="61" t="s">
        <v>328</v>
      </c>
      <c r="B173" s="110" t="s">
        <v>329</v>
      </c>
      <c r="C173" s="86" t="s">
        <v>129</v>
      </c>
      <c r="D173" s="58" t="n">
        <v>23085.54</v>
      </c>
      <c r="E173" s="122" t="n"/>
      <c r="F173" s="122" t="n"/>
      <c r="G173" s="122" t="n"/>
      <c r="H173" s="122" t="n"/>
    </row>
    <row r="174" spans="1:8">
      <c r="A174" s="61" t="s">
        <v>330</v>
      </c>
      <c r="B174" s="110" t="s">
        <v>323</v>
      </c>
      <c r="C174" s="86" t="s">
        <v>138</v>
      </c>
      <c r="D174" s="122" t="n"/>
      <c r="E174" s="122" t="n"/>
      <c r="F174" s="122" t="n"/>
      <c r="G174" s="122" t="n"/>
      <c r="H174" s="122" t="n"/>
    </row>
    <row r="175" spans="1:8">
      <c r="A175" s="61" t="s">
        <v>331</v>
      </c>
      <c r="B175" s="74" t="s">
        <v>141</v>
      </c>
      <c r="C175" s="74" t="n"/>
      <c r="D175" s="122" t="n"/>
      <c r="E175" s="122" t="n"/>
      <c r="F175" s="122" t="n"/>
      <c r="G175" s="122" t="n"/>
      <c r="H175" s="122" t="n"/>
    </row>
    <row r="176" spans="1:8">
      <c r="A176" s="61" t="s">
        <v>332</v>
      </c>
      <c r="B176" s="110" t="s">
        <v>315</v>
      </c>
      <c r="C176" s="110" t="n"/>
      <c r="D176" s="122" t="n"/>
      <c r="E176" s="122" t="n"/>
      <c r="F176" s="122" t="n"/>
      <c r="G176" s="122" t="n"/>
      <c r="H176" s="122" t="n"/>
    </row>
    <row customHeight="1" ht="15.6" r="177" spans="1:8">
      <c r="A177" s="61" t="s">
        <v>333</v>
      </c>
      <c r="B177" s="110" t="s">
        <v>318</v>
      </c>
      <c r="C177" s="110" t="n"/>
      <c r="D177" s="50" t="n"/>
      <c r="E177" s="50" t="n"/>
      <c r="F177" s="50" t="n"/>
      <c r="G177" s="50" t="n"/>
      <c r="H177" s="50" t="n"/>
    </row>
    <row r="178" spans="1:8">
      <c r="A178" s="61" t="s">
        <v>334</v>
      </c>
      <c r="B178" s="110" t="s">
        <v>329</v>
      </c>
      <c r="C178" s="86" t="s">
        <v>129</v>
      </c>
      <c r="D178" s="122" t="n"/>
      <c r="E178" s="122" t="n"/>
      <c r="F178" s="122" t="n"/>
      <c r="G178" s="122" t="n"/>
      <c r="H178" s="122" t="n"/>
    </row>
    <row r="179" spans="1:8">
      <c r="A179" s="61" t="s">
        <v>335</v>
      </c>
      <c r="B179" s="110" t="s">
        <v>323</v>
      </c>
      <c r="C179" s="86" t="s">
        <v>138</v>
      </c>
      <c r="D179" s="122" t="n"/>
      <c r="E179" s="122" t="n"/>
      <c r="F179" s="122" t="n"/>
      <c r="G179" s="122" t="n"/>
      <c r="H179" s="122" t="n"/>
    </row>
    <row r="180" spans="1:8">
      <c r="A180" s="61" t="s">
        <v>459</v>
      </c>
      <c r="B180" s="74" t="s">
        <v>141</v>
      </c>
      <c r="C180" s="74" t="n"/>
      <c r="D180" s="122" t="n"/>
      <c r="E180" s="122" t="n"/>
      <c r="F180" s="122" t="n"/>
      <c r="G180" s="122" t="n"/>
      <c r="H180" s="122" t="n"/>
    </row>
    <row r="181" spans="1:8">
      <c r="A181" s="61" t="s">
        <v>460</v>
      </c>
      <c r="B181" s="110" t="s">
        <v>315</v>
      </c>
      <c r="C181" s="110" t="n"/>
      <c r="D181" s="122" t="n"/>
      <c r="E181" s="122" t="n"/>
      <c r="F181" s="122" t="n"/>
      <c r="G181" s="122" t="n"/>
      <c r="H181" s="122" t="n"/>
    </row>
    <row customHeight="1" ht="15.6" r="182" spans="1:8">
      <c r="A182" s="61" t="s">
        <v>461</v>
      </c>
      <c r="B182" s="110" t="s">
        <v>318</v>
      </c>
      <c r="C182" s="110" t="n"/>
      <c r="D182" s="50" t="n"/>
      <c r="E182" s="50" t="n"/>
      <c r="F182" s="50" t="n"/>
      <c r="G182" s="50" t="n"/>
      <c r="H182" s="50" t="n"/>
    </row>
    <row r="183" spans="1:8">
      <c r="A183" s="61" t="s">
        <v>462</v>
      </c>
      <c r="B183" s="110" t="s">
        <v>329</v>
      </c>
      <c r="C183" s="86" t="s">
        <v>129</v>
      </c>
      <c r="D183" s="122" t="n"/>
      <c r="E183" s="122" t="n"/>
      <c r="F183" s="122" t="n"/>
      <c r="G183" s="122" t="n"/>
      <c r="H183" s="122" t="n"/>
    </row>
    <row r="184" spans="1:8">
      <c r="A184" s="61" t="s">
        <v>463</v>
      </c>
      <c r="B184" s="110" t="s">
        <v>323</v>
      </c>
      <c r="C184" s="86" t="s">
        <v>138</v>
      </c>
      <c r="D184" s="122" t="n"/>
      <c r="E184" s="122" t="n"/>
      <c r="F184" s="122" t="n"/>
      <c r="G184" s="122" t="n"/>
      <c r="H184" s="122" t="n"/>
    </row>
    <row customFormat="1" customHeight="1" ht="15" r="185" s="41" spans="1:8">
      <c r="A185" s="46" t="n">
        <v>10</v>
      </c>
      <c r="B185" s="39" t="s">
        <v>336</v>
      </c>
      <c r="C185" s="39" t="n"/>
      <c r="D185" s="40" t="n"/>
      <c r="E185" s="40" t="n"/>
      <c r="F185" s="40" t="n"/>
      <c r="G185" s="40" t="n"/>
      <c r="H185" s="40" t="n"/>
    </row>
    <row customFormat="1" customHeight="1" ht="27.6" r="186" s="79" spans="1:8">
      <c r="A186" s="48" t="s">
        <v>337</v>
      </c>
      <c r="B186" s="92" t="s">
        <v>338</v>
      </c>
      <c r="C186" s="92" t="n"/>
      <c r="D186" s="122" t="n"/>
      <c r="E186" s="122" t="n"/>
      <c r="F186" s="122" t="n"/>
      <c r="G186" s="122" t="n"/>
      <c r="H186" s="122" t="n"/>
    </row>
    <row customFormat="1" customHeight="1" ht="41.4" r="187" s="79" spans="1:8">
      <c r="A187" s="48" t="s">
        <v>340</v>
      </c>
      <c r="B187" s="92" t="s">
        <v>341</v>
      </c>
      <c r="C187" s="92" t="n"/>
      <c r="D187" s="122" t="s">
        <v>550</v>
      </c>
      <c r="E187" s="122" t="n"/>
      <c r="F187" s="122" t="n"/>
      <c r="G187" s="122" t="n"/>
      <c r="H187" s="122" t="n"/>
    </row>
    <row customFormat="1" customHeight="1" ht="36" r="188" s="79" spans="1:8">
      <c r="A188" s="48" t="s">
        <v>343</v>
      </c>
      <c r="B188" s="92" t="s">
        <v>344</v>
      </c>
      <c r="C188" s="92" t="n"/>
      <c r="D188" s="130" t="s">
        <v>551</v>
      </c>
      <c r="E188" s="122" t="n"/>
      <c r="F188" s="122" t="n"/>
      <c r="G188" s="122" t="n"/>
      <c r="H188" s="122" t="n"/>
    </row>
    <row customFormat="1" r="189" s="79" spans="1:8">
      <c r="A189" s="46" t="n">
        <v>11</v>
      </c>
      <c r="B189" s="39" t="s">
        <v>346</v>
      </c>
      <c r="C189" s="39" t="n"/>
      <c r="D189" s="80" t="n"/>
      <c r="E189" s="80" t="n"/>
      <c r="F189" s="80" t="n"/>
      <c r="G189" s="80" t="n"/>
      <c r="H189" s="80" t="n"/>
    </row>
    <row customFormat="1" r="190" s="79" spans="1:8">
      <c r="A190" s="48" t="s">
        <v>347</v>
      </c>
      <c r="B190" s="92" t="s">
        <v>348</v>
      </c>
      <c r="C190" s="92" t="n"/>
      <c r="D190" s="122" t="n"/>
      <c r="E190" s="122" t="n"/>
      <c r="F190" s="122" t="n"/>
      <c r="G190" s="122" t="n"/>
      <c r="H190" s="122" t="n"/>
    </row>
    <row customHeight="1" ht="41.4" r="191" spans="1:8">
      <c r="A191" s="48" t="s">
        <v>349</v>
      </c>
      <c r="B191" s="92" t="s">
        <v>350</v>
      </c>
      <c r="C191" s="92" t="s">
        <v>351</v>
      </c>
      <c r="D191" s="122" t="s">
        <v>552</v>
      </c>
      <c r="E191" s="122" t="n"/>
      <c r="F191" s="122" t="n"/>
      <c r="G191" s="122" t="n"/>
      <c r="H191" s="122" t="n"/>
    </row>
    <row customFormat="1" customHeight="1" ht="41.4" r="192" s="41" spans="1:8">
      <c r="A192" s="46" t="n">
        <v>12</v>
      </c>
      <c r="B192" s="66" t="s">
        <v>352</v>
      </c>
      <c r="C192" s="66" t="n"/>
      <c r="D192" s="81" t="s">
        <v>353</v>
      </c>
      <c r="E192" s="81" t="n"/>
      <c r="F192" s="81" t="n"/>
      <c r="G192" s="81" t="n"/>
      <c r="H192" s="81" t="n"/>
    </row>
    <row customHeight="1" ht="27.6" r="193" spans="1:8">
      <c r="A193" s="46" t="n">
        <v>13</v>
      </c>
      <c r="B193" s="66" t="s">
        <v>354</v>
      </c>
      <c r="C193" s="66" t="n"/>
      <c r="D193" s="122" t="s">
        <v>553</v>
      </c>
      <c r="E193" s="122" t="n"/>
      <c r="F193" s="122" t="n"/>
      <c r="G193" s="122" t="n"/>
      <c r="H193" s="122" t="n"/>
    </row>
    <row customHeight="1" ht="41.4" r="194" spans="1:8">
      <c r="A194" s="46" t="n">
        <v>14</v>
      </c>
      <c r="B194" s="66" t="s">
        <v>355</v>
      </c>
      <c r="C194" s="66" t="n"/>
      <c r="D194" s="122" t="s">
        <v>554</v>
      </c>
      <c r="E194" s="122" t="n"/>
      <c r="F194" s="122" t="n"/>
      <c r="G194" s="122" t="n"/>
      <c r="H194" s="122" t="n"/>
    </row>
    <row r="195" spans="1:8">
      <c r="A195" s="82" t="n">
        <v>15</v>
      </c>
      <c r="B195" s="40" t="s">
        <v>356</v>
      </c>
      <c r="C195" s="40" t="n"/>
      <c r="D195" s="84" t="n"/>
      <c r="E195" s="84" t="n"/>
      <c r="F195" s="84" t="n"/>
      <c r="G195" s="84" t="n"/>
      <c r="H195" s="84" t="n"/>
    </row>
    <row r="196" spans="1:8">
      <c r="A196" s="100" t="s">
        <v>357</v>
      </c>
      <c r="B196" s="92" t="s">
        <v>358</v>
      </c>
      <c r="C196" s="86" t="s">
        <v>359</v>
      </c>
      <c r="D196" s="58" t="n">
        <v>41212.143</v>
      </c>
      <c r="E196" s="87" t="n"/>
      <c r="F196" s="87" t="n"/>
      <c r="G196" s="87" t="n"/>
      <c r="H196" s="87" t="n"/>
    </row>
    <row r="197" spans="1:8">
      <c r="A197" s="100" t="s">
        <v>360</v>
      </c>
      <c r="B197" s="92" t="s">
        <v>361</v>
      </c>
      <c r="C197" s="86" t="n"/>
      <c r="D197" s="58" t="n">
        <v>3038.998</v>
      </c>
      <c r="E197" s="87" t="n"/>
      <c r="F197" s="87" t="n"/>
      <c r="G197" s="87" t="n"/>
      <c r="H197" s="87" t="n"/>
    </row>
    <row r="198" spans="1:8">
      <c r="A198" s="100" t="s">
        <v>362</v>
      </c>
      <c r="B198" s="110" t="s">
        <v>363</v>
      </c>
      <c r="C198" s="86" t="s">
        <v>359</v>
      </c>
      <c r="D198" s="58" t="n"/>
      <c r="E198" s="87" t="n"/>
      <c r="F198" s="87" t="n"/>
      <c r="G198" s="87" t="n"/>
      <c r="H198" s="87" t="n"/>
    </row>
    <row customHeight="1" ht="27.6" r="199" spans="1:8">
      <c r="A199" s="100" t="s">
        <v>364</v>
      </c>
      <c r="B199" s="92" t="s">
        <v>365</v>
      </c>
      <c r="C199" s="86" t="n"/>
      <c r="D199" s="58" t="n"/>
      <c r="E199" s="87" t="n"/>
      <c r="F199" s="87" t="n"/>
      <c r="G199" s="87" t="n"/>
      <c r="H199" s="87" t="n"/>
    </row>
    <row r="200" spans="1:8">
      <c r="A200" s="100" t="s">
        <v>366</v>
      </c>
      <c r="B200" s="110" t="s">
        <v>367</v>
      </c>
      <c r="C200" s="86" t="s">
        <v>359</v>
      </c>
      <c r="D200" s="58" t="n"/>
      <c r="E200" s="87" t="n"/>
      <c r="F200" s="87" t="n"/>
      <c r="G200" s="87" t="n"/>
      <c r="H200" s="87" t="n"/>
    </row>
    <row r="201" spans="1:8">
      <c r="A201" s="100" t="s">
        <v>368</v>
      </c>
      <c r="B201" s="110" t="s">
        <v>369</v>
      </c>
      <c r="C201" s="86" t="s">
        <v>370</v>
      </c>
      <c r="D201" s="144" t="n"/>
      <c r="E201" s="149" t="n"/>
      <c r="F201" s="149" t="n"/>
      <c r="G201" s="149" t="n"/>
      <c r="H201" s="149" t="n"/>
    </row>
    <row r="202" spans="1:8">
      <c r="A202" s="100" t="s">
        <v>371</v>
      </c>
      <c r="B202" s="110" t="s">
        <v>372</v>
      </c>
      <c r="C202" s="86" t="s">
        <v>373</v>
      </c>
      <c r="D202" s="144" t="n"/>
      <c r="E202" s="149" t="n"/>
      <c r="F202" s="149" t="n"/>
      <c r="G202" s="149" t="n"/>
      <c r="H202" s="149" t="n"/>
    </row>
    <row customHeight="1" ht="27.6" r="203" spans="1:8">
      <c r="A203" s="100" t="s">
        <v>374</v>
      </c>
      <c r="B203" s="92" t="s">
        <v>375</v>
      </c>
      <c r="C203" s="86" t="s">
        <v>359</v>
      </c>
      <c r="D203" s="58" t="n">
        <v>780</v>
      </c>
      <c r="E203" s="87" t="n"/>
      <c r="F203" s="87" t="n"/>
      <c r="G203" s="87" t="n"/>
      <c r="H203" s="87" t="n"/>
    </row>
    <row r="204" spans="1:8">
      <c r="A204" s="100" t="s">
        <v>376</v>
      </c>
      <c r="B204" s="92" t="s">
        <v>377</v>
      </c>
      <c r="C204" s="86" t="s">
        <v>359</v>
      </c>
      <c r="D204" s="58" t="n"/>
      <c r="E204" s="87" t="n"/>
      <c r="F204" s="87" t="n"/>
      <c r="G204" s="87" t="n"/>
      <c r="H204" s="87" t="n"/>
    </row>
    <row r="205" spans="1:8">
      <c r="A205" s="100" t="s">
        <v>378</v>
      </c>
      <c r="B205" s="92" t="s">
        <v>379</v>
      </c>
      <c r="C205" s="86" t="s">
        <v>359</v>
      </c>
      <c r="D205" s="58" t="n">
        <v>2251.557</v>
      </c>
      <c r="E205" s="87" t="n"/>
      <c r="F205" s="87" t="n"/>
      <c r="G205" s="87" t="n"/>
      <c r="H205" s="87" t="n"/>
    </row>
    <row r="206" spans="1:8">
      <c r="A206" s="100" t="s">
        <v>380</v>
      </c>
      <c r="B206" s="92" t="s">
        <v>381</v>
      </c>
      <c r="C206" s="86" t="s">
        <v>359</v>
      </c>
      <c r="D206" s="58" t="n"/>
      <c r="E206" s="87" t="n"/>
      <c r="F206" s="87" t="n"/>
      <c r="G206" s="87" t="n"/>
      <c r="H206" s="87" t="n"/>
    </row>
    <row r="207" spans="1:8">
      <c r="A207" s="100" t="s">
        <v>382</v>
      </c>
      <c r="B207" s="92" t="s">
        <v>383</v>
      </c>
      <c r="C207" s="86" t="s">
        <v>359</v>
      </c>
      <c r="D207" s="131">
        <f>SUM(D196,D197,D199,D203,D204,D205,D206)</f>
        <v/>
      </c>
      <c r="E207" s="125">
        <f>SUM(E196,E197,E199,E203,E204,E205,E206)</f>
        <v/>
      </c>
      <c r="F207" s="125">
        <f>SUM(F196,F197,F199,F203,F204,F205,F206)</f>
        <v/>
      </c>
      <c r="G207" s="125">
        <f>SUM(G196,G197,G199,G203,G204,G205,G206)</f>
        <v/>
      </c>
      <c r="H207" s="125">
        <f>SUM(H196,H197,H199,H203,H204,H205,H206)</f>
        <v/>
      </c>
    </row>
    <row r="208" spans="1:8">
      <c r="A208" s="100" t="s">
        <v>384</v>
      </c>
      <c r="B208" s="92" t="s">
        <v>385</v>
      </c>
      <c r="C208" s="86" t="s">
        <v>386</v>
      </c>
      <c r="D208" s="144" t="n">
        <v>433333</v>
      </c>
      <c r="E208" s="149" t="n"/>
      <c r="F208" s="149" t="n"/>
      <c r="G208" s="149" t="n"/>
      <c r="H208" s="149" t="n"/>
    </row>
    <row r="209" spans="1:8">
      <c r="A209" s="100" t="s">
        <v>387</v>
      </c>
      <c r="B209" s="92" t="s">
        <v>388</v>
      </c>
      <c r="C209" s="92" t="s">
        <v>389</v>
      </c>
      <c r="D209" s="144" t="n">
        <v>65000</v>
      </c>
      <c r="E209" s="149" t="n"/>
      <c r="F209" s="149" t="n"/>
      <c r="G209" s="149" t="n"/>
      <c r="H209" s="149" t="n"/>
    </row>
    <row r="210" spans="1:8">
      <c r="A210" s="100" t="s">
        <v>390</v>
      </c>
      <c r="B210" s="92" t="s">
        <v>391</v>
      </c>
      <c r="C210" s="86" t="s">
        <v>392</v>
      </c>
      <c r="D210" s="144" t="n">
        <v>109.11</v>
      </c>
      <c r="E210" s="149" t="n"/>
      <c r="F210" s="149" t="n"/>
      <c r="G210" s="149" t="n"/>
      <c r="H210" s="149" t="n"/>
    </row>
    <row r="211" spans="1:8">
      <c r="A211" s="100" t="s">
        <v>393</v>
      </c>
      <c r="B211" s="92" t="s">
        <v>391</v>
      </c>
      <c r="C211" s="86" t="s">
        <v>394</v>
      </c>
      <c r="D211" s="144" t="n">
        <v>727.4299999999999</v>
      </c>
      <c r="E211" s="149" t="n"/>
      <c r="F211" s="149" t="n"/>
      <c r="G211" s="149" t="n"/>
      <c r="H211" s="149" t="n"/>
    </row>
    <row customHeight="1" ht="15.6" r="212" spans="1:8">
      <c r="A212" s="100" t="s">
        <v>395</v>
      </c>
      <c r="B212" s="92" t="s">
        <v>396</v>
      </c>
      <c r="C212" s="86" t="n"/>
      <c r="D212" s="81" t="s">
        <v>491</v>
      </c>
      <c r="E212" s="81" t="n"/>
      <c r="F212" s="81" t="n"/>
      <c r="G212" s="81" t="n"/>
      <c r="H212" s="81" t="n"/>
    </row>
    <row customHeight="1" ht="27.6" r="213" spans="1:8">
      <c r="A213" s="100" t="s">
        <v>397</v>
      </c>
      <c r="B213" s="111" t="s">
        <v>398</v>
      </c>
      <c r="C213" s="86" t="n"/>
      <c r="D213" s="149" t="n"/>
      <c r="E213" s="149" t="n"/>
      <c r="F213" s="149" t="n"/>
      <c r="G213" s="149" t="n"/>
      <c r="H213" s="149" t="n"/>
    </row>
    <row r="214" spans="1:8">
      <c r="A214" s="100" t="s">
        <v>399</v>
      </c>
      <c r="B214" s="112" t="s">
        <v>400</v>
      </c>
      <c r="C214" s="86" t="s">
        <v>401</v>
      </c>
      <c r="D214" s="149" t="n"/>
      <c r="E214" s="149" t="n"/>
      <c r="F214" s="149" t="n"/>
      <c r="G214" s="149" t="n"/>
      <c r="H214" s="149" t="n"/>
    </row>
    <row r="215" spans="1:8">
      <c r="A215" s="100" t="s">
        <v>402</v>
      </c>
      <c r="B215" s="112" t="s">
        <v>400</v>
      </c>
      <c r="C215" s="86" t="s">
        <v>401</v>
      </c>
      <c r="D215" s="149" t="n"/>
      <c r="E215" s="149" t="n"/>
      <c r="F215" s="149" t="n"/>
      <c r="G215" s="149" t="n"/>
      <c r="H215" s="149" t="n"/>
    </row>
    <row r="216" spans="1:8">
      <c r="A216" s="100" t="s">
        <v>403</v>
      </c>
      <c r="B216" s="112" t="s">
        <v>400</v>
      </c>
      <c r="C216" s="86" t="s">
        <v>401</v>
      </c>
      <c r="D216" s="149" t="n"/>
      <c r="E216" s="149" t="n"/>
      <c r="F216" s="149" t="n"/>
      <c r="G216" s="149" t="n"/>
      <c r="H216" s="149" t="n"/>
    </row>
    <row r="217" spans="1:8">
      <c r="A217" s="100" t="s">
        <v>404</v>
      </c>
      <c r="B217" s="112" t="s">
        <v>400</v>
      </c>
      <c r="C217" s="86" t="s">
        <v>401</v>
      </c>
      <c r="D217" s="149" t="n"/>
      <c r="E217" s="149" t="n"/>
      <c r="F217" s="149" t="n"/>
      <c r="G217" s="149" t="n"/>
      <c r="H217" s="149" t="n"/>
    </row>
    <row customFormat="1" r="218" s="41" spans="1:8">
      <c r="A218" s="46" t="n">
        <v>16</v>
      </c>
      <c r="B218" s="83" t="s">
        <v>405</v>
      </c>
      <c r="C218" s="52" t="n"/>
      <c r="D218" s="40" t="n"/>
      <c r="E218" s="40" t="n"/>
      <c r="F218" s="40" t="n"/>
      <c r="G218" s="40" t="n"/>
      <c r="H218" s="40" t="n"/>
    </row>
    <row customFormat="1" r="219" s="105" spans="1:8">
      <c r="A219" s="96" t="s">
        <v>406</v>
      </c>
      <c r="B219" s="92" t="s">
        <v>407</v>
      </c>
      <c r="C219" s="86" t="n"/>
      <c r="D219" s="146" t="n"/>
      <c r="E219" s="146" t="n"/>
      <c r="F219" s="146" t="n"/>
      <c r="G219" s="146" t="n"/>
      <c r="H219" s="146" t="n"/>
    </row>
    <row customFormat="1" customHeight="1" ht="41.4" r="220" s="105" spans="1:8">
      <c r="A220" s="96" t="s">
        <v>409</v>
      </c>
      <c r="B220" s="92" t="s">
        <v>410</v>
      </c>
      <c r="C220" s="86" t="n"/>
      <c r="D220" s="146" t="n"/>
      <c r="E220" s="146" t="n"/>
      <c r="F220" s="146" t="n"/>
      <c r="G220" s="146" t="n"/>
      <c r="H220" s="146" t="n"/>
    </row>
    <row customFormat="1" customHeight="1" ht="27.6" r="221" s="105" spans="1:8">
      <c r="A221" s="96" t="s">
        <v>412</v>
      </c>
      <c r="B221" s="92" t="s">
        <v>413</v>
      </c>
      <c r="C221" s="86" t="n"/>
      <c r="D221" s="146" t="n"/>
      <c r="E221" s="146" t="n"/>
      <c r="F221" s="146" t="n"/>
      <c r="G221" s="146" t="n"/>
      <c r="H221" s="146" t="n"/>
    </row>
    <row customFormat="1" customHeight="1" ht="41.4" r="222" s="105" spans="1:8">
      <c r="A222" s="48" t="s">
        <v>415</v>
      </c>
      <c r="B222" s="92" t="s">
        <v>416</v>
      </c>
      <c r="C222" s="86" t="s">
        <v>359</v>
      </c>
      <c r="D222" s="58" t="n"/>
      <c r="E222" s="58" t="n"/>
      <c r="F222" s="58" t="n"/>
      <c r="G222" s="58" t="n"/>
      <c r="H222" s="58" t="n"/>
    </row>
    <row customFormat="1" r="223" s="105" spans="1:8">
      <c r="A223" s="100" t="s">
        <v>418</v>
      </c>
      <c r="B223" s="113" t="s">
        <v>419</v>
      </c>
      <c r="C223" s="86" t="s">
        <v>359</v>
      </c>
      <c r="D223" s="58" t="n"/>
      <c r="E223" s="58" t="n"/>
      <c r="F223" s="58" t="n"/>
      <c r="G223" s="58" t="n"/>
      <c r="H223" s="58" t="n"/>
    </row>
    <row customFormat="1" r="224" s="105" spans="1:8">
      <c r="A224" s="100" t="s">
        <v>420</v>
      </c>
      <c r="B224" s="113" t="s">
        <v>421</v>
      </c>
      <c r="C224" s="86" t="s">
        <v>359</v>
      </c>
      <c r="D224" s="58" t="n"/>
      <c r="E224" s="58" t="n"/>
      <c r="F224" s="58" t="n"/>
      <c r="G224" s="58" t="n"/>
      <c r="H224" s="58" t="n"/>
    </row>
    <row customFormat="1" customHeight="1" ht="27.6" r="225" s="41" spans="1:8">
      <c r="A225" s="46" t="n">
        <v>17</v>
      </c>
      <c r="B225" s="83" t="s">
        <v>422</v>
      </c>
      <c r="C225" s="52" t="n"/>
      <c r="D225" s="40" t="n"/>
      <c r="E225" s="40" t="n"/>
      <c r="F225" s="40" t="n"/>
      <c r="G225" s="40" t="n"/>
      <c r="H225" s="40" t="n"/>
    </row>
    <row customFormat="1" customHeight="1" ht="27.6" r="226" s="105" spans="1:8">
      <c r="A226" s="96" t="s">
        <v>423</v>
      </c>
      <c r="B226" s="92" t="s">
        <v>424</v>
      </c>
      <c r="C226" s="86" t="n"/>
      <c r="D226" s="146" t="n"/>
      <c r="E226" s="146" t="n"/>
      <c r="F226" s="146" t="n"/>
      <c r="G226" s="146" t="n"/>
      <c r="H226" s="146" t="n"/>
    </row>
    <row customFormat="1" customHeight="1" ht="55.2" r="227" s="105" spans="1:8">
      <c r="A227" s="48" t="s">
        <v>425</v>
      </c>
      <c r="B227" s="92" t="s">
        <v>426</v>
      </c>
      <c r="C227" s="86" t="s">
        <v>359</v>
      </c>
      <c r="D227" s="58" t="n"/>
      <c r="E227" s="58" t="n"/>
      <c r="F227" s="58" t="n"/>
      <c r="G227" s="58" t="n"/>
      <c r="H227" s="58" t="n"/>
    </row>
    <row customFormat="1" r="228" s="105" spans="1:8">
      <c r="A228" s="100" t="s">
        <v>427</v>
      </c>
      <c r="B228" s="113" t="s">
        <v>419</v>
      </c>
      <c r="C228" s="86" t="s">
        <v>359</v>
      </c>
      <c r="D228" s="58" t="n"/>
      <c r="E228" s="58" t="n"/>
      <c r="F228" s="58" t="n"/>
      <c r="G228" s="58" t="n"/>
      <c r="H228" s="58" t="n"/>
    </row>
    <row customFormat="1" r="229" s="105" spans="1:8">
      <c r="A229" s="100" t="s">
        <v>428</v>
      </c>
      <c r="B229" s="113" t="s">
        <v>421</v>
      </c>
      <c r="C229" s="86" t="s">
        <v>359</v>
      </c>
      <c r="D229" s="58" t="n"/>
      <c r="E229" s="58" t="n"/>
      <c r="F229" s="58" t="n"/>
      <c r="G229" s="58" t="n"/>
      <c r="H229" s="58" t="n"/>
    </row>
    <row customFormat="1" r="230" s="102" spans="1:8">
      <c r="E230" s="102">
        <f>IF((E41+E43)&lt;&gt;E45,"ОШИБКА","ИСТИНА")</f>
        <v/>
      </c>
      <c r="F230" s="102">
        <f>IF((F41+F43)&lt;&gt;F45,"ОШИБКА","ИСТИНА")</f>
        <v/>
      </c>
      <c r="G230" s="102">
        <f>IF((G41+G43)&lt;&gt;G45,"ОШИБКА","ИСТИНА")</f>
        <v/>
      </c>
      <c r="H230" s="102">
        <f>IF((H41+H43)&lt;&gt;H45,"ОШИБКА","ИСТИНА")</f>
        <v/>
      </c>
    </row>
  </sheetData>
  <dataValidations count="4">
    <dataValidation allowBlank="0" showErrorMessage="1" showInputMessage="1" sqref="D212:H212" type="list">
      <formula1>"Да, Нет"</formula1>
    </dataValidation>
    <dataValidation allowBlank="0" showErrorMessage="1" showInputMessage="1" sqref="D192:H192" type="list">
      <formula1>"Да, Нет, В процессе внедрения"</formula1>
    </dataValidation>
    <dataValidation allowBlank="0" showErrorMessage="1" showInputMessage="1" sqref="D167:H167 D172:H172 D177:H177 D182:H182" type="list">
      <formula1>"IV, V"</formula1>
    </dataValidation>
    <dataValidation allowBlank="0" showErrorMessage="1" showInputMessage="1" sqref="D14:H14 D17:H17 D20:H20" type="list">
      <formula1>"Автоматическая, Ручная, Комбинированная"</formula1>
    </dataValidation>
  </dataValidations>
  <printOptions horizontalCentered="1"/>
  <pageMargins bottom="0.75" footer="0.3" header="0.3" left="0.25" right="0.25" top="0.75"/>
  <pageSetup firstPageNumber="413" fitToHeight="0" horizontalDpi="300" orientation="portrait" paperSize="9" scale="37" useFirstPageNumber="1" verticalDpi="300"/>
  <headerFooter>
    <oddHeader/>
    <oddFooter>&amp;C&amp;P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>
    <outlinePr summaryBelow="1" summaryRight="1"/>
    <pageSetUpPr fitToPage="1"/>
  </sheetPr>
  <dimension ref="A1:D233"/>
  <sheetViews>
    <sheetView workbookViewId="0" zoomScale="55" zoomScaleNormal="55" zoomScalePageLayoutView="55">
      <selection activeCell="D16" sqref="D16"/>
    </sheetView>
  </sheetViews>
  <sheetFormatPr baseColWidth="8" defaultColWidth="8.88671875" defaultRowHeight="13.8" outlineLevelCol="0" outlineLevelRow="1"/>
  <cols>
    <col bestFit="1" customWidth="1" max="1" min="1" style="105" width="11.33203125"/>
    <col customWidth="1" max="2" min="2" style="105" width="81.109375"/>
    <col customWidth="1" max="3" min="3" style="105" width="13"/>
    <col customWidth="1" max="4" min="4" style="105" width="65.6640625"/>
    <col customWidth="1" max="16384" min="5" style="105" width="8.88671875"/>
  </cols>
  <sheetData>
    <row r="1" spans="1:4">
      <c r="B1" s="22" t="n"/>
      <c r="C1" s="22" t="n"/>
      <c r="D1" s="23" t="n"/>
    </row>
    <row customFormat="1" customHeight="1" ht="26.4" r="2" s="41" spans="1:4">
      <c r="A2" s="25" t="s">
        <v>91</v>
      </c>
      <c r="B2" s="25" t="s">
        <v>92</v>
      </c>
      <c r="C2" s="25" t="s">
        <v>93</v>
      </c>
      <c r="D2" s="26" t="s">
        <v>94</v>
      </c>
    </row>
    <row customFormat="1" customHeight="1" ht="15" r="3" s="41" spans="1:4">
      <c r="A3" s="28" t="s">
        <v>95</v>
      </c>
      <c r="B3" s="40" t="s">
        <v>96</v>
      </c>
      <c r="C3" s="40" t="n"/>
      <c r="D3" s="40" t="n"/>
    </row>
    <row customFormat="1" r="4" s="105" spans="1:4">
      <c r="A4" s="32" t="s">
        <v>97</v>
      </c>
      <c r="B4" s="92" t="s">
        <v>11</v>
      </c>
      <c r="C4" s="92" t="n"/>
      <c r="D4" s="35" t="s">
        <v>555</v>
      </c>
    </row>
    <row customFormat="1" r="5" s="105" spans="1:4">
      <c r="A5" s="32" t="s">
        <v>98</v>
      </c>
      <c r="B5" s="92" t="s">
        <v>12</v>
      </c>
      <c r="C5" s="92" t="n"/>
      <c r="D5" s="35" t="n">
        <v>6316168635</v>
      </c>
    </row>
    <row customFormat="1" customHeight="1" ht="15" r="6" s="41" spans="1:4">
      <c r="A6" s="28" t="s">
        <v>99</v>
      </c>
      <c r="B6" s="40" t="s">
        <v>100</v>
      </c>
      <c r="C6" s="40" t="n"/>
      <c r="D6" s="40" t="n"/>
    </row>
    <row customFormat="1" r="7" s="105" spans="1:4">
      <c r="A7" s="32" t="s">
        <v>101</v>
      </c>
      <c r="B7" s="92" t="s">
        <v>11</v>
      </c>
      <c r="C7" s="92" t="n"/>
      <c r="D7" s="35" t="s">
        <v>555</v>
      </c>
    </row>
    <row customFormat="1" r="8" s="105" spans="1:4">
      <c r="A8" s="32" t="s">
        <v>102</v>
      </c>
      <c r="B8" s="92" t="s">
        <v>12</v>
      </c>
      <c r="C8" s="92" t="n"/>
      <c r="D8" s="35" t="n">
        <v>6316168635</v>
      </c>
    </row>
    <row customFormat="1" customHeight="1" ht="15" r="9" s="41" spans="1:4">
      <c r="A9" s="37" t="n">
        <v>2</v>
      </c>
      <c r="B9" s="39" t="s">
        <v>103</v>
      </c>
      <c r="C9" s="39" t="n"/>
      <c r="D9" s="40" t="n"/>
    </row>
    <row r="10" spans="1:4">
      <c r="A10" s="42" t="s">
        <v>104</v>
      </c>
      <c r="B10" s="92" t="s">
        <v>105</v>
      </c>
      <c r="C10" s="92" t="n"/>
      <c r="D10" s="142" t="s">
        <v>556</v>
      </c>
    </row>
    <row customHeight="1" ht="27.6" r="11" spans="1:4">
      <c r="A11" s="42" t="s">
        <v>107</v>
      </c>
      <c r="B11" s="92" t="s">
        <v>108</v>
      </c>
      <c r="C11" s="92" t="n"/>
      <c r="D11" s="44" t="s">
        <v>557</v>
      </c>
    </row>
    <row customHeight="1" ht="110.4" r="12" spans="1:4">
      <c r="A12" s="42" t="s">
        <v>109</v>
      </c>
      <c r="B12" s="92" t="s">
        <v>10</v>
      </c>
      <c r="C12" s="92" t="n"/>
      <c r="D12" s="122" t="s">
        <v>558</v>
      </c>
    </row>
    <row customFormat="1" r="13" s="41" spans="1:4">
      <c r="A13" s="46" t="n">
        <v>3</v>
      </c>
      <c r="B13" s="111" t="s">
        <v>111</v>
      </c>
      <c r="C13" s="39" t="n"/>
      <c r="D13" s="40" t="n"/>
    </row>
    <row customHeight="1" ht="15.6" r="14" spans="1:4">
      <c r="A14" s="48" t="s">
        <v>112</v>
      </c>
      <c r="B14" s="92" t="s">
        <v>113</v>
      </c>
      <c r="C14" s="92" t="n"/>
      <c r="D14" s="50" t="s">
        <v>114</v>
      </c>
    </row>
    <row r="15" spans="1:4">
      <c r="A15" s="48" t="s">
        <v>115</v>
      </c>
      <c r="B15" s="92" t="s">
        <v>11</v>
      </c>
      <c r="C15" s="92" t="n"/>
      <c r="D15" s="122" t="s">
        <v>559</v>
      </c>
    </row>
    <row customHeight="1" ht="27.6" r="16" spans="1:4">
      <c r="A16" s="48" t="s">
        <v>117</v>
      </c>
      <c r="B16" s="92" t="s">
        <v>118</v>
      </c>
      <c r="C16" s="92" t="n"/>
      <c r="D16" s="51" t="s">
        <v>497</v>
      </c>
    </row>
    <row customHeight="1" ht="15.6" r="17" spans="1:4">
      <c r="A17" s="48" t="s">
        <v>120</v>
      </c>
      <c r="B17" s="92" t="s">
        <v>113</v>
      </c>
      <c r="C17" s="92" t="n"/>
      <c r="D17" s="50" t="n"/>
    </row>
    <row r="18" spans="1:4">
      <c r="A18" s="48" t="s">
        <v>121</v>
      </c>
      <c r="B18" s="92" t="s">
        <v>11</v>
      </c>
      <c r="C18" s="92" t="n"/>
      <c r="D18" s="51" t="n"/>
    </row>
    <row r="19" spans="1:4">
      <c r="A19" s="48" t="s">
        <v>122</v>
      </c>
      <c r="B19" s="92" t="s">
        <v>118</v>
      </c>
      <c r="C19" s="92" t="n"/>
      <c r="D19" s="51" t="n"/>
    </row>
    <row customHeight="1" ht="15.6" r="20" spans="1:4">
      <c r="A20" s="48" t="s">
        <v>123</v>
      </c>
      <c r="B20" s="92" t="s">
        <v>113</v>
      </c>
      <c r="C20" s="92" t="n"/>
      <c r="D20" s="50" t="n"/>
    </row>
    <row r="21" spans="1:4">
      <c r="A21" s="48" t="s">
        <v>124</v>
      </c>
      <c r="B21" s="92" t="s">
        <v>11</v>
      </c>
      <c r="C21" s="92" t="n"/>
      <c r="D21" s="51" t="n"/>
    </row>
    <row r="22" spans="1:4">
      <c r="A22" s="48" t="s">
        <v>125</v>
      </c>
      <c r="B22" s="92" t="s">
        <v>118</v>
      </c>
      <c r="C22" s="92" t="n"/>
      <c r="D22" s="51" t="n"/>
    </row>
    <row customFormat="1" r="23" s="41" spans="1:4">
      <c r="A23" s="46" t="n">
        <v>4</v>
      </c>
      <c r="B23" s="40" t="s">
        <v>126</v>
      </c>
      <c r="C23" s="52" t="n"/>
      <c r="D23" s="53" t="n"/>
    </row>
    <row customFormat="1" r="24" s="41" spans="1:4">
      <c r="A24" s="48" t="s">
        <v>127</v>
      </c>
      <c r="B24" s="107" t="s">
        <v>128</v>
      </c>
      <c r="C24" s="86" t="s">
        <v>129</v>
      </c>
      <c r="D24" s="53" t="s">
        <v>481</v>
      </c>
    </row>
    <row customFormat="1" r="25" s="41" spans="1:4">
      <c r="A25" s="48" t="s">
        <v>131</v>
      </c>
      <c r="B25" s="107" t="s">
        <v>132</v>
      </c>
      <c r="C25" s="86" t="s">
        <v>129</v>
      </c>
      <c r="D25" s="53" t="s">
        <v>481</v>
      </c>
    </row>
    <row customFormat="1" r="26" s="41" spans="1:4">
      <c r="A26" s="46" t="n">
        <v>5</v>
      </c>
      <c r="B26" s="83" t="s">
        <v>133</v>
      </c>
      <c r="C26" s="39" t="n"/>
      <c r="D26" s="53" t="n"/>
    </row>
    <row r="27" spans="1:4">
      <c r="A27" s="48" t="s">
        <v>134</v>
      </c>
      <c r="B27" s="92" t="s">
        <v>135</v>
      </c>
      <c r="C27" s="86" t="s">
        <v>129</v>
      </c>
      <c r="D27" s="51" t="s">
        <v>560</v>
      </c>
    </row>
    <row r="28" spans="1:4">
      <c r="A28" s="48" t="s">
        <v>136</v>
      </c>
      <c r="B28" s="92" t="s">
        <v>137</v>
      </c>
      <c r="C28" s="86" t="s">
        <v>138</v>
      </c>
      <c r="D28" s="51" t="s">
        <v>561</v>
      </c>
    </row>
    <row r="29" spans="1:4">
      <c r="A29" s="46" t="n">
        <v>6</v>
      </c>
      <c r="B29" s="39" t="s">
        <v>139</v>
      </c>
      <c r="C29" s="39" t="n"/>
      <c r="D29" s="40" t="n"/>
    </row>
    <row r="30" spans="1:4">
      <c r="A30" s="48" t="s">
        <v>140</v>
      </c>
      <c r="B30" s="92" t="s">
        <v>141</v>
      </c>
      <c r="C30" s="92" t="n"/>
      <c r="D30" s="59" t="s">
        <v>142</v>
      </c>
    </row>
    <row r="31" spans="1:4">
      <c r="A31" s="48" t="s">
        <v>143</v>
      </c>
      <c r="B31" s="92" t="s">
        <v>144</v>
      </c>
      <c r="C31" s="86" t="s">
        <v>145</v>
      </c>
      <c r="D31" s="58" t="n">
        <v>100</v>
      </c>
    </row>
    <row r="32" spans="1:4">
      <c r="A32" s="48" t="s">
        <v>146</v>
      </c>
      <c r="B32" s="92" t="s">
        <v>141</v>
      </c>
      <c r="C32" s="92" t="n"/>
      <c r="D32" s="59" t="s">
        <v>147</v>
      </c>
    </row>
    <row r="33" spans="1:4">
      <c r="A33" s="48" t="s">
        <v>148</v>
      </c>
      <c r="B33" s="92" t="s">
        <v>144</v>
      </c>
      <c r="C33" s="86" t="s">
        <v>145</v>
      </c>
      <c r="D33" s="58" t="n">
        <v>0</v>
      </c>
    </row>
    <row r="34" spans="1:4">
      <c r="A34" s="48" t="s">
        <v>149</v>
      </c>
      <c r="B34" s="92" t="s">
        <v>141</v>
      </c>
      <c r="C34" s="92" t="n"/>
      <c r="D34" s="59" t="s">
        <v>150</v>
      </c>
    </row>
    <row r="35" spans="1:4">
      <c r="A35" s="48" t="s">
        <v>151</v>
      </c>
      <c r="B35" s="92" t="s">
        <v>144</v>
      </c>
      <c r="C35" s="86" t="s">
        <v>145</v>
      </c>
      <c r="D35" s="58" t="n">
        <v>0</v>
      </c>
    </row>
    <row customFormat="1" r="36" s="41" spans="1:4">
      <c r="A36" s="48" t="s">
        <v>152</v>
      </c>
      <c r="B36" s="92" t="s">
        <v>141</v>
      </c>
      <c r="C36" s="92" t="n"/>
      <c r="D36" s="59" t="s">
        <v>153</v>
      </c>
    </row>
    <row r="37" spans="1:4">
      <c r="A37" s="48" t="s">
        <v>154</v>
      </c>
      <c r="B37" s="92" t="s">
        <v>144</v>
      </c>
      <c r="C37" s="86" t="s">
        <v>145</v>
      </c>
      <c r="D37" s="58" t="n">
        <v>0</v>
      </c>
    </row>
    <row r="38" spans="1:4">
      <c r="A38" s="48" t="s">
        <v>155</v>
      </c>
      <c r="B38" s="92" t="s">
        <v>141</v>
      </c>
      <c r="C38" s="92" t="n"/>
      <c r="D38" s="59" t="s">
        <v>156</v>
      </c>
    </row>
    <row customHeight="1" ht="15.75" r="39" spans="1:4">
      <c r="A39" s="61" t="s">
        <v>157</v>
      </c>
      <c r="B39" s="92" t="s">
        <v>144</v>
      </c>
      <c r="C39" s="86" t="s">
        <v>145</v>
      </c>
      <c r="D39" s="58" t="n">
        <v>0</v>
      </c>
    </row>
    <row customFormat="1" r="40" s="41" spans="1:4">
      <c r="A40" s="62" t="n">
        <v>7</v>
      </c>
      <c r="B40" s="83" t="s">
        <v>158</v>
      </c>
      <c r="C40" s="52" t="n"/>
      <c r="D40" s="63" t="n"/>
    </row>
    <row customFormat="1" r="41" s="41" spans="1:4">
      <c r="A41" s="64" t="s">
        <v>159</v>
      </c>
      <c r="B41" s="92" t="s">
        <v>160</v>
      </c>
      <c r="C41" s="86" t="s">
        <v>129</v>
      </c>
      <c r="D41" s="58" t="n">
        <v>0</v>
      </c>
    </row>
    <row customFormat="1" r="42" s="41" spans="1:4">
      <c r="A42" s="64" t="s">
        <v>161</v>
      </c>
      <c r="B42" s="92" t="s">
        <v>162</v>
      </c>
      <c r="C42" s="86" t="s">
        <v>138</v>
      </c>
      <c r="D42" s="58" t="n"/>
    </row>
    <row customFormat="1" r="43" s="41" spans="1:4">
      <c r="A43" s="64" t="s">
        <v>163</v>
      </c>
      <c r="B43" s="92" t="s">
        <v>164</v>
      </c>
      <c r="C43" s="86" t="s">
        <v>129</v>
      </c>
      <c r="D43" s="58" t="n">
        <v>36580.903</v>
      </c>
    </row>
    <row customFormat="1" r="44" s="41" spans="1:4">
      <c r="A44" s="64" t="s">
        <v>165</v>
      </c>
      <c r="B44" s="92" t="s">
        <v>166</v>
      </c>
      <c r="C44" s="86" t="s">
        <v>138</v>
      </c>
      <c r="D44" s="58" t="n">
        <v>243994.62</v>
      </c>
    </row>
    <row customFormat="1" customHeight="1" ht="27.6" r="45" s="41" spans="1:4">
      <c r="A45" s="65" t="s">
        <v>167</v>
      </c>
      <c r="B45" s="111" t="s">
        <v>168</v>
      </c>
      <c r="C45" s="52" t="s">
        <v>129</v>
      </c>
      <c r="D45" s="63">
        <f>SUM(D46,D63,D80,D97,D114)</f>
        <v/>
      </c>
    </row>
    <row customFormat="1" r="46" s="41" spans="1:4">
      <c r="A46" s="46" t="s">
        <v>169</v>
      </c>
      <c r="B46" s="108" t="s">
        <v>170</v>
      </c>
      <c r="C46" s="52" t="n"/>
      <c r="D46" s="57" t="s">
        <v>171</v>
      </c>
    </row>
    <row customFormat="1" outlineLevel="1" r="47" s="105" spans="1:4">
      <c r="A47" s="48" t="s">
        <v>172</v>
      </c>
      <c r="B47" s="110" t="s">
        <v>173</v>
      </c>
      <c r="C47" s="86" t="s">
        <v>129</v>
      </c>
      <c r="D47" s="58" t="n"/>
    </row>
    <row customFormat="1" outlineLevel="1" r="48" s="105" spans="1:4">
      <c r="A48" s="48" t="s">
        <v>175</v>
      </c>
      <c r="B48" s="109" t="s">
        <v>176</v>
      </c>
      <c r="C48" s="86" t="n"/>
      <c r="D48" s="58" t="n"/>
    </row>
    <row customFormat="1" outlineLevel="1" r="49" s="105" spans="1:4">
      <c r="A49" s="48" t="s">
        <v>177</v>
      </c>
      <c r="B49" s="110" t="s">
        <v>173</v>
      </c>
      <c r="C49" s="86" t="s">
        <v>129</v>
      </c>
      <c r="D49" s="58" t="n"/>
    </row>
    <row customFormat="1" outlineLevel="1" r="50" s="105" spans="1:4">
      <c r="A50" s="48" t="s">
        <v>178</v>
      </c>
      <c r="B50" s="109" t="s">
        <v>176</v>
      </c>
      <c r="C50" s="86" t="n"/>
      <c r="D50" s="58" t="n"/>
    </row>
    <row customFormat="1" outlineLevel="1" r="51" s="105" spans="1:4">
      <c r="A51" s="48" t="s">
        <v>179</v>
      </c>
      <c r="B51" s="110" t="s">
        <v>173</v>
      </c>
      <c r="C51" s="86" t="s">
        <v>129</v>
      </c>
      <c r="D51" s="58" t="n"/>
    </row>
    <row customFormat="1" outlineLevel="1" r="52" s="105" spans="1:4">
      <c r="A52" s="48" t="s">
        <v>180</v>
      </c>
      <c r="B52" s="109" t="s">
        <v>176</v>
      </c>
      <c r="C52" s="86" t="n"/>
      <c r="D52" s="58" t="n"/>
    </row>
    <row customFormat="1" outlineLevel="1" r="53" s="105" spans="1:4">
      <c r="A53" s="48" t="s">
        <v>181</v>
      </c>
      <c r="B53" s="110" t="s">
        <v>173</v>
      </c>
      <c r="C53" s="86" t="s">
        <v>129</v>
      </c>
      <c r="D53" s="58" t="n"/>
    </row>
    <row customFormat="1" outlineLevel="1" r="54" s="105" spans="1:4">
      <c r="A54" s="48" t="s">
        <v>182</v>
      </c>
      <c r="B54" s="109" t="s">
        <v>176</v>
      </c>
      <c r="C54" s="86" t="n"/>
      <c r="D54" s="58" t="n"/>
    </row>
    <row customFormat="1" outlineLevel="1" r="55" s="105" spans="1:4">
      <c r="A55" s="48" t="s">
        <v>183</v>
      </c>
      <c r="B55" s="110" t="s">
        <v>173</v>
      </c>
      <c r="C55" s="86" t="s">
        <v>129</v>
      </c>
      <c r="D55" s="58" t="n"/>
    </row>
    <row customFormat="1" outlineLevel="1" r="56" s="105" spans="1:4">
      <c r="A56" s="48" t="s">
        <v>184</v>
      </c>
      <c r="B56" s="109" t="s">
        <v>176</v>
      </c>
      <c r="C56" s="86" t="n"/>
      <c r="D56" s="58" t="n"/>
    </row>
    <row customFormat="1" outlineLevel="1" r="57" s="105" spans="1:4">
      <c r="A57" s="48" t="s">
        <v>185</v>
      </c>
      <c r="B57" s="110" t="s">
        <v>173</v>
      </c>
      <c r="C57" s="86" t="s">
        <v>129</v>
      </c>
      <c r="D57" s="58" t="n"/>
    </row>
    <row customFormat="1" outlineLevel="1" r="58" s="105" spans="1:4">
      <c r="A58" s="48" t="s">
        <v>186</v>
      </c>
      <c r="B58" s="109" t="s">
        <v>176</v>
      </c>
      <c r="C58" s="86" t="n"/>
      <c r="D58" s="58" t="n"/>
    </row>
    <row customFormat="1" outlineLevel="1" r="59" s="105" spans="1:4">
      <c r="A59" s="48" t="s">
        <v>187</v>
      </c>
      <c r="B59" s="110" t="s">
        <v>173</v>
      </c>
      <c r="C59" s="86" t="s">
        <v>129</v>
      </c>
      <c r="D59" s="58" t="n"/>
    </row>
    <row customFormat="1" outlineLevel="1" r="60" s="105" spans="1:4">
      <c r="A60" s="48" t="s">
        <v>188</v>
      </c>
      <c r="B60" s="109" t="s">
        <v>176</v>
      </c>
      <c r="C60" s="86" t="n"/>
      <c r="D60" s="58" t="n"/>
    </row>
    <row customFormat="1" outlineLevel="1" r="61" s="105" spans="1:4">
      <c r="A61" s="48" t="s">
        <v>189</v>
      </c>
      <c r="B61" s="110" t="s">
        <v>173</v>
      </c>
      <c r="C61" s="86" t="s">
        <v>129</v>
      </c>
      <c r="D61" s="58" t="n"/>
    </row>
    <row customFormat="1" outlineLevel="1" r="62" s="105" spans="1:4">
      <c r="A62" s="48" t="s">
        <v>190</v>
      </c>
      <c r="B62" s="109" t="s">
        <v>176</v>
      </c>
      <c r="C62" s="86" t="n"/>
      <c r="D62" s="58" t="n"/>
    </row>
    <row customFormat="1" r="63" s="41" spans="1:4">
      <c r="A63" s="46" t="s">
        <v>191</v>
      </c>
      <c r="B63" s="108" t="s">
        <v>192</v>
      </c>
      <c r="C63" s="52" t="n"/>
      <c r="D63" s="57" t="s">
        <v>171</v>
      </c>
    </row>
    <row customFormat="1" outlineLevel="1" r="64" s="105" spans="1:4">
      <c r="A64" s="48" t="s">
        <v>193</v>
      </c>
      <c r="B64" s="110" t="s">
        <v>173</v>
      </c>
      <c r="C64" s="86" t="s">
        <v>129</v>
      </c>
      <c r="D64" s="58" t="n"/>
    </row>
    <row customFormat="1" outlineLevel="1" r="65" s="105" spans="1:4">
      <c r="A65" s="48" t="s">
        <v>194</v>
      </c>
      <c r="B65" s="109" t="s">
        <v>176</v>
      </c>
      <c r="C65" s="86" t="n"/>
      <c r="D65" s="58" t="n"/>
    </row>
    <row customFormat="1" outlineLevel="1" r="66" s="105" spans="1:4">
      <c r="A66" s="48" t="s">
        <v>195</v>
      </c>
      <c r="B66" s="110" t="s">
        <v>173</v>
      </c>
      <c r="C66" s="86" t="s">
        <v>129</v>
      </c>
      <c r="D66" s="58" t="n"/>
    </row>
    <row customFormat="1" outlineLevel="1" r="67" s="105" spans="1:4">
      <c r="A67" s="48" t="s">
        <v>196</v>
      </c>
      <c r="B67" s="109" t="s">
        <v>176</v>
      </c>
      <c r="C67" s="86" t="n"/>
      <c r="D67" s="58" t="n"/>
    </row>
    <row customFormat="1" outlineLevel="1" r="68" s="105" spans="1:4">
      <c r="A68" s="48" t="s">
        <v>197</v>
      </c>
      <c r="B68" s="110" t="s">
        <v>173</v>
      </c>
      <c r="C68" s="86" t="s">
        <v>129</v>
      </c>
      <c r="D68" s="58" t="n"/>
    </row>
    <row customFormat="1" outlineLevel="1" r="69" s="105" spans="1:4">
      <c r="A69" s="48" t="s">
        <v>198</v>
      </c>
      <c r="B69" s="109" t="s">
        <v>176</v>
      </c>
      <c r="C69" s="86" t="n"/>
      <c r="D69" s="58" t="n"/>
    </row>
    <row customFormat="1" outlineLevel="1" r="70" s="105" spans="1:4">
      <c r="A70" s="48" t="s">
        <v>199</v>
      </c>
      <c r="B70" s="110" t="s">
        <v>173</v>
      </c>
      <c r="C70" s="86" t="s">
        <v>129</v>
      </c>
      <c r="D70" s="58" t="n"/>
    </row>
    <row customFormat="1" outlineLevel="1" r="71" s="105" spans="1:4">
      <c r="A71" s="48" t="s">
        <v>200</v>
      </c>
      <c r="B71" s="109" t="s">
        <v>176</v>
      </c>
      <c r="C71" s="86" t="n"/>
      <c r="D71" s="58" t="n"/>
    </row>
    <row customFormat="1" outlineLevel="1" r="72" s="105" spans="1:4">
      <c r="A72" s="48" t="s">
        <v>201</v>
      </c>
      <c r="B72" s="110" t="s">
        <v>173</v>
      </c>
      <c r="C72" s="86" t="s">
        <v>129</v>
      </c>
      <c r="D72" s="58" t="n"/>
    </row>
    <row customFormat="1" outlineLevel="1" r="73" s="105" spans="1:4">
      <c r="A73" s="48" t="s">
        <v>202</v>
      </c>
      <c r="B73" s="109" t="s">
        <v>176</v>
      </c>
      <c r="C73" s="86" t="n"/>
      <c r="D73" s="58" t="n"/>
    </row>
    <row customFormat="1" outlineLevel="1" r="74" s="105" spans="1:4">
      <c r="A74" s="48" t="s">
        <v>203</v>
      </c>
      <c r="B74" s="110" t="s">
        <v>173</v>
      </c>
      <c r="C74" s="86" t="s">
        <v>129</v>
      </c>
      <c r="D74" s="58" t="n"/>
    </row>
    <row customFormat="1" outlineLevel="1" r="75" s="105" spans="1:4">
      <c r="A75" s="48" t="s">
        <v>204</v>
      </c>
      <c r="B75" s="109" t="s">
        <v>176</v>
      </c>
      <c r="C75" s="86" t="n"/>
      <c r="D75" s="58" t="n"/>
    </row>
    <row customFormat="1" outlineLevel="1" r="76" s="105" spans="1:4">
      <c r="A76" s="48" t="s">
        <v>205</v>
      </c>
      <c r="B76" s="110" t="s">
        <v>173</v>
      </c>
      <c r="C76" s="86" t="s">
        <v>129</v>
      </c>
      <c r="D76" s="58" t="n"/>
    </row>
    <row customFormat="1" outlineLevel="1" r="77" s="105" spans="1:4">
      <c r="A77" s="48" t="s">
        <v>206</v>
      </c>
      <c r="B77" s="109" t="s">
        <v>176</v>
      </c>
      <c r="C77" s="86" t="n"/>
      <c r="D77" s="58" t="n"/>
    </row>
    <row customFormat="1" outlineLevel="1" r="78" s="105" spans="1:4">
      <c r="A78" s="48" t="s">
        <v>207</v>
      </c>
      <c r="B78" s="110" t="s">
        <v>173</v>
      </c>
      <c r="C78" s="86" t="s">
        <v>129</v>
      </c>
      <c r="D78" s="58" t="n"/>
    </row>
    <row customFormat="1" outlineLevel="1" r="79" s="105" spans="1:4">
      <c r="A79" s="48" t="s">
        <v>208</v>
      </c>
      <c r="B79" s="109" t="s">
        <v>176</v>
      </c>
      <c r="C79" s="86" t="n"/>
      <c r="D79" s="58" t="n"/>
    </row>
    <row customFormat="1" r="80" s="41" spans="1:4">
      <c r="A80" s="46" t="s">
        <v>209</v>
      </c>
      <c r="B80" s="108" t="s">
        <v>210</v>
      </c>
      <c r="C80" s="52" t="n"/>
      <c r="D80" s="57" t="s">
        <v>171</v>
      </c>
    </row>
    <row customFormat="1" outlineLevel="1" r="81" s="105" spans="1:4">
      <c r="A81" s="48" t="s">
        <v>211</v>
      </c>
      <c r="B81" s="110" t="s">
        <v>173</v>
      </c>
      <c r="C81" s="86" t="s">
        <v>129</v>
      </c>
      <c r="D81" s="58" t="n"/>
    </row>
    <row customFormat="1" outlineLevel="1" r="82" s="105" spans="1:4">
      <c r="A82" s="48" t="s">
        <v>212</v>
      </c>
      <c r="B82" s="109" t="s">
        <v>176</v>
      </c>
      <c r="C82" s="86" t="n"/>
      <c r="D82" s="58" t="n"/>
    </row>
    <row customFormat="1" outlineLevel="1" r="83" s="105" spans="1:4">
      <c r="A83" s="48" t="s">
        <v>213</v>
      </c>
      <c r="B83" s="110" t="s">
        <v>173</v>
      </c>
      <c r="C83" s="86" t="s">
        <v>129</v>
      </c>
      <c r="D83" s="58" t="n"/>
    </row>
    <row customFormat="1" outlineLevel="1" r="84" s="105" spans="1:4">
      <c r="A84" s="48" t="s">
        <v>214</v>
      </c>
      <c r="B84" s="109" t="s">
        <v>176</v>
      </c>
      <c r="C84" s="86" t="n"/>
      <c r="D84" s="58" t="n"/>
    </row>
    <row customFormat="1" outlineLevel="1" r="85" s="105" spans="1:4">
      <c r="A85" s="48" t="s">
        <v>215</v>
      </c>
      <c r="B85" s="110" t="s">
        <v>173</v>
      </c>
      <c r="C85" s="86" t="s">
        <v>129</v>
      </c>
      <c r="D85" s="58" t="n"/>
    </row>
    <row customFormat="1" outlineLevel="1" r="86" s="105" spans="1:4">
      <c r="A86" s="48" t="s">
        <v>216</v>
      </c>
      <c r="B86" s="109" t="s">
        <v>176</v>
      </c>
      <c r="C86" s="86" t="n"/>
      <c r="D86" s="58" t="n"/>
    </row>
    <row customFormat="1" outlineLevel="1" r="87" s="105" spans="1:4">
      <c r="A87" s="48" t="s">
        <v>217</v>
      </c>
      <c r="B87" s="110" t="s">
        <v>173</v>
      </c>
      <c r="C87" s="86" t="s">
        <v>129</v>
      </c>
      <c r="D87" s="58" t="n"/>
    </row>
    <row customFormat="1" outlineLevel="1" r="88" s="105" spans="1:4">
      <c r="A88" s="48" t="s">
        <v>218</v>
      </c>
      <c r="B88" s="109" t="s">
        <v>176</v>
      </c>
      <c r="C88" s="86" t="n"/>
      <c r="D88" s="58" t="n"/>
    </row>
    <row customFormat="1" outlineLevel="1" r="89" s="105" spans="1:4">
      <c r="A89" s="48" t="s">
        <v>219</v>
      </c>
      <c r="B89" s="110" t="s">
        <v>173</v>
      </c>
      <c r="C89" s="86" t="s">
        <v>129</v>
      </c>
      <c r="D89" s="58" t="n"/>
    </row>
    <row customFormat="1" outlineLevel="1" r="90" s="105" spans="1:4">
      <c r="A90" s="48" t="s">
        <v>220</v>
      </c>
      <c r="B90" s="109" t="s">
        <v>176</v>
      </c>
      <c r="C90" s="86" t="n"/>
      <c r="D90" s="58" t="n"/>
    </row>
    <row customFormat="1" outlineLevel="1" r="91" s="105" spans="1:4">
      <c r="A91" s="48" t="s">
        <v>221</v>
      </c>
      <c r="B91" s="110" t="s">
        <v>173</v>
      </c>
      <c r="C91" s="86" t="s">
        <v>129</v>
      </c>
      <c r="D91" s="58" t="n"/>
    </row>
    <row customFormat="1" outlineLevel="1" r="92" s="105" spans="1:4">
      <c r="A92" s="48" t="s">
        <v>222</v>
      </c>
      <c r="B92" s="109" t="s">
        <v>176</v>
      </c>
      <c r="C92" s="86" t="n"/>
      <c r="D92" s="58" t="n"/>
    </row>
    <row customFormat="1" outlineLevel="1" r="93" s="105" spans="1:4">
      <c r="A93" s="48" t="s">
        <v>223</v>
      </c>
      <c r="B93" s="110" t="s">
        <v>173</v>
      </c>
      <c r="C93" s="86" t="s">
        <v>129</v>
      </c>
      <c r="D93" s="58" t="n"/>
    </row>
    <row customFormat="1" outlineLevel="1" r="94" s="105" spans="1:4">
      <c r="A94" s="48" t="s">
        <v>224</v>
      </c>
      <c r="B94" s="109" t="s">
        <v>176</v>
      </c>
      <c r="C94" s="86" t="n"/>
      <c r="D94" s="58" t="n"/>
    </row>
    <row customFormat="1" outlineLevel="1" r="95" s="105" spans="1:4">
      <c r="A95" s="48" t="s">
        <v>225</v>
      </c>
      <c r="B95" s="110" t="s">
        <v>173</v>
      </c>
      <c r="C95" s="86" t="s">
        <v>129</v>
      </c>
      <c r="D95" s="58" t="n"/>
    </row>
    <row customFormat="1" outlineLevel="1" r="96" s="105" spans="1:4">
      <c r="A96" s="48" t="s">
        <v>226</v>
      </c>
      <c r="B96" s="109" t="s">
        <v>176</v>
      </c>
      <c r="C96" s="86" t="n"/>
      <c r="D96" s="58" t="n"/>
    </row>
    <row customFormat="1" r="97" s="41" spans="1:4">
      <c r="A97" s="46" t="s">
        <v>227</v>
      </c>
      <c r="B97" s="108" t="s">
        <v>228</v>
      </c>
      <c r="C97" s="52" t="n"/>
      <c r="D97" s="57" t="s">
        <v>171</v>
      </c>
    </row>
    <row customFormat="1" outlineLevel="1" r="98" s="105" spans="1:4">
      <c r="A98" s="48" t="s">
        <v>229</v>
      </c>
      <c r="B98" s="110" t="s">
        <v>173</v>
      </c>
      <c r="C98" s="86" t="s">
        <v>129</v>
      </c>
      <c r="D98" s="58" t="n">
        <v>23408.07</v>
      </c>
    </row>
    <row customFormat="1" outlineLevel="1" r="99" s="105" spans="1:4">
      <c r="A99" s="48" t="s">
        <v>230</v>
      </c>
      <c r="B99" s="109" t="s">
        <v>176</v>
      </c>
      <c r="C99" s="86" t="n"/>
      <c r="D99" s="122" t="n">
        <v>73111001724</v>
      </c>
    </row>
    <row customFormat="1" outlineLevel="1" r="100" s="105" spans="1:4">
      <c r="A100" s="48" t="s">
        <v>232</v>
      </c>
      <c r="B100" s="110" t="s">
        <v>173</v>
      </c>
      <c r="C100" s="86" t="s">
        <v>129</v>
      </c>
      <c r="D100" s="58" t="n">
        <v>7263.676</v>
      </c>
    </row>
    <row customFormat="1" outlineLevel="1" r="101" s="105" spans="1:4">
      <c r="A101" s="48" t="s">
        <v>233</v>
      </c>
      <c r="B101" s="109" t="s">
        <v>176</v>
      </c>
      <c r="C101" s="86" t="n"/>
      <c r="D101" s="152" t="n">
        <v>73310001724</v>
      </c>
    </row>
    <row customFormat="1" outlineLevel="1" r="102" s="105" spans="1:4">
      <c r="A102" s="48" t="s">
        <v>235</v>
      </c>
      <c r="B102" s="110" t="s">
        <v>173</v>
      </c>
      <c r="C102" s="86" t="s">
        <v>129</v>
      </c>
      <c r="D102" s="58" t="n">
        <v>65.672</v>
      </c>
    </row>
    <row customFormat="1" outlineLevel="1" r="103" s="105" spans="1:4">
      <c r="A103" s="48" t="s">
        <v>236</v>
      </c>
      <c r="B103" s="109" t="s">
        <v>176</v>
      </c>
      <c r="C103" s="86" t="n"/>
      <c r="D103" s="122" t="n">
        <v>73621001724</v>
      </c>
    </row>
    <row customFormat="1" outlineLevel="1" r="104" s="105" spans="1:4">
      <c r="A104" s="48" t="s">
        <v>237</v>
      </c>
      <c r="B104" s="110" t="s">
        <v>173</v>
      </c>
      <c r="C104" s="86" t="s">
        <v>129</v>
      </c>
      <c r="D104" s="58" t="n">
        <v>9.291</v>
      </c>
    </row>
    <row customFormat="1" outlineLevel="1" r="105" s="105" spans="1:4">
      <c r="A105" s="48" t="s">
        <v>238</v>
      </c>
      <c r="B105" s="109" t="s">
        <v>176</v>
      </c>
      <c r="C105" s="86" t="n"/>
      <c r="D105" s="122" t="n">
        <v>73941001724</v>
      </c>
    </row>
    <row customFormat="1" outlineLevel="1" r="106" s="105" spans="1:4">
      <c r="A106" s="48" t="s">
        <v>239</v>
      </c>
      <c r="B106" s="110" t="s">
        <v>173</v>
      </c>
      <c r="C106" s="86" t="s">
        <v>129</v>
      </c>
      <c r="D106" s="58" t="n"/>
    </row>
    <row customFormat="1" outlineLevel="1" r="107" s="105" spans="1:4">
      <c r="A107" s="48" t="s">
        <v>240</v>
      </c>
      <c r="B107" s="109" t="s">
        <v>176</v>
      </c>
      <c r="C107" s="86" t="n"/>
      <c r="D107" s="58" t="n"/>
    </row>
    <row customFormat="1" outlineLevel="1" r="108" s="105" spans="1:4">
      <c r="A108" s="48" t="s">
        <v>241</v>
      </c>
      <c r="B108" s="110" t="s">
        <v>173</v>
      </c>
      <c r="C108" s="86" t="s">
        <v>129</v>
      </c>
      <c r="D108" s="58" t="n"/>
    </row>
    <row customFormat="1" outlineLevel="1" r="109" s="105" spans="1:4">
      <c r="A109" s="48" t="s">
        <v>242</v>
      </c>
      <c r="B109" s="109" t="s">
        <v>176</v>
      </c>
      <c r="C109" s="86" t="n"/>
      <c r="D109" s="58" t="n"/>
    </row>
    <row customFormat="1" outlineLevel="1" r="110" s="105" spans="1:4">
      <c r="A110" s="48" t="s">
        <v>243</v>
      </c>
      <c r="B110" s="110" t="s">
        <v>173</v>
      </c>
      <c r="C110" s="86" t="s">
        <v>129</v>
      </c>
      <c r="D110" s="58" t="n"/>
    </row>
    <row customFormat="1" outlineLevel="1" r="111" s="105" spans="1:4">
      <c r="A111" s="48" t="s">
        <v>244</v>
      </c>
      <c r="B111" s="109" t="s">
        <v>176</v>
      </c>
      <c r="C111" s="86" t="n"/>
      <c r="D111" s="58" t="n"/>
    </row>
    <row customFormat="1" outlineLevel="1" r="112" s="105" spans="1:4">
      <c r="A112" s="48" t="s">
        <v>445</v>
      </c>
      <c r="B112" s="110" t="s">
        <v>173</v>
      </c>
      <c r="C112" s="86" t="s">
        <v>129</v>
      </c>
      <c r="D112" s="58" t="n"/>
    </row>
    <row customFormat="1" outlineLevel="1" r="113" s="105" spans="1:4">
      <c r="A113" s="48" t="s">
        <v>446</v>
      </c>
      <c r="B113" s="109" t="s">
        <v>176</v>
      </c>
      <c r="C113" s="86" t="n"/>
      <c r="D113" s="58" t="n"/>
    </row>
    <row customFormat="1" r="114" s="41" spans="1:4">
      <c r="A114" s="46" t="s">
        <v>245</v>
      </c>
      <c r="B114" s="108" t="s">
        <v>246</v>
      </c>
      <c r="C114" s="52" t="n"/>
      <c r="D114" s="57" t="s">
        <v>171</v>
      </c>
    </row>
    <row customFormat="1" outlineLevel="1" r="115" s="105" spans="1:4">
      <c r="A115" s="48" t="s">
        <v>247</v>
      </c>
      <c r="B115" s="110" t="s">
        <v>173</v>
      </c>
      <c r="C115" s="86" t="s">
        <v>129</v>
      </c>
      <c r="D115" s="58" t="n">
        <v>2233.972</v>
      </c>
    </row>
    <row customFormat="1" outlineLevel="1" r="116" s="105" spans="1:4">
      <c r="A116" s="48" t="s">
        <v>248</v>
      </c>
      <c r="B116" s="109" t="s">
        <v>176</v>
      </c>
      <c r="C116" s="86" t="n"/>
      <c r="D116" s="122" t="n">
        <v>73510001725</v>
      </c>
    </row>
    <row customFormat="1" outlineLevel="1" r="117" s="105" spans="1:4">
      <c r="A117" s="48" t="s">
        <v>249</v>
      </c>
      <c r="B117" s="110" t="s">
        <v>173</v>
      </c>
      <c r="C117" s="86" t="s">
        <v>129</v>
      </c>
      <c r="D117" s="58" t="n">
        <v>2157.819</v>
      </c>
    </row>
    <row customFormat="1" outlineLevel="1" r="118" s="105" spans="1:4">
      <c r="A118" s="48" t="s">
        <v>250</v>
      </c>
      <c r="B118" s="109" t="s">
        <v>176</v>
      </c>
      <c r="C118" s="86" t="n"/>
      <c r="D118" s="122" t="n">
        <v>73510002725</v>
      </c>
    </row>
    <row customFormat="1" outlineLevel="1" r="119" s="105" spans="1:4">
      <c r="A119" s="48" t="s">
        <v>251</v>
      </c>
      <c r="B119" s="110" t="s">
        <v>173</v>
      </c>
      <c r="C119" s="86" t="s">
        <v>129</v>
      </c>
      <c r="D119" s="58" t="n">
        <v>1265.711</v>
      </c>
    </row>
    <row customFormat="1" outlineLevel="1" r="120" s="105" spans="1:4">
      <c r="A120" s="48" t="s">
        <v>252</v>
      </c>
      <c r="B120" s="109" t="s">
        <v>176</v>
      </c>
      <c r="C120" s="86" t="n"/>
      <c r="D120" s="122" t="n">
        <v>73710001725</v>
      </c>
    </row>
    <row customFormat="1" outlineLevel="1" r="121" s="105" spans="1:4">
      <c r="A121" s="48" t="s">
        <v>253</v>
      </c>
      <c r="B121" s="110" t="s">
        <v>173</v>
      </c>
      <c r="C121" s="86" t="s">
        <v>129</v>
      </c>
      <c r="D121" s="58" t="n">
        <v>176.69</v>
      </c>
    </row>
    <row customFormat="1" outlineLevel="1" r="122" s="105" spans="1:4">
      <c r="A122" s="48" t="s">
        <v>254</v>
      </c>
      <c r="B122" s="109" t="s">
        <v>176</v>
      </c>
      <c r="C122" s="86" t="n"/>
      <c r="D122" s="122" t="n">
        <v>73710002725</v>
      </c>
    </row>
    <row customFormat="1" outlineLevel="1" r="123" s="105" spans="1:4">
      <c r="A123" s="48" t="s">
        <v>255</v>
      </c>
      <c r="B123" s="110" t="s">
        <v>173</v>
      </c>
      <c r="C123" s="86" t="s">
        <v>129</v>
      </c>
      <c r="D123" s="58" t="n"/>
    </row>
    <row customFormat="1" outlineLevel="1" r="124" s="105" spans="1:4">
      <c r="A124" s="48" t="s">
        <v>256</v>
      </c>
      <c r="B124" s="109" t="s">
        <v>176</v>
      </c>
      <c r="C124" s="86" t="n"/>
      <c r="D124" s="58" t="n"/>
    </row>
    <row customFormat="1" outlineLevel="1" r="125" s="105" spans="1:4">
      <c r="A125" s="48" t="s">
        <v>257</v>
      </c>
      <c r="B125" s="110" t="s">
        <v>173</v>
      </c>
      <c r="C125" s="86" t="s">
        <v>129</v>
      </c>
      <c r="D125" s="58" t="n"/>
    </row>
    <row customFormat="1" outlineLevel="1" r="126" s="105" spans="1:4">
      <c r="A126" s="48" t="s">
        <v>258</v>
      </c>
      <c r="B126" s="109" t="s">
        <v>176</v>
      </c>
      <c r="C126" s="86" t="n"/>
      <c r="D126" s="58" t="n"/>
    </row>
    <row customFormat="1" outlineLevel="1" r="127" s="105" spans="1:4">
      <c r="A127" s="48" t="s">
        <v>259</v>
      </c>
      <c r="B127" s="110" t="s">
        <v>173</v>
      </c>
      <c r="C127" s="86" t="s">
        <v>129</v>
      </c>
      <c r="D127" s="58" t="n"/>
    </row>
    <row customFormat="1" outlineLevel="1" r="128" s="105" spans="1:4">
      <c r="A128" s="48" t="s">
        <v>260</v>
      </c>
      <c r="B128" s="109" t="s">
        <v>176</v>
      </c>
      <c r="C128" s="86" t="n"/>
      <c r="D128" s="58" t="n"/>
    </row>
    <row customFormat="1" outlineLevel="1" r="129" s="105" spans="1:4">
      <c r="A129" s="48" t="s">
        <v>448</v>
      </c>
      <c r="B129" s="110" t="s">
        <v>173</v>
      </c>
      <c r="C129" s="86" t="s">
        <v>129</v>
      </c>
      <c r="D129" s="58" t="n"/>
    </row>
    <row customFormat="1" outlineLevel="1" r="130" s="105" spans="1:4">
      <c r="A130" s="48" t="s">
        <v>449</v>
      </c>
      <c r="B130" s="109" t="s">
        <v>176</v>
      </c>
      <c r="C130" s="86" t="n"/>
      <c r="D130" s="58" t="n"/>
    </row>
    <row customFormat="1" r="131" s="69" spans="1:4">
      <c r="A131" s="62" t="n">
        <v>8</v>
      </c>
      <c r="B131" s="38" t="s">
        <v>261</v>
      </c>
      <c r="C131" s="38" t="n"/>
      <c r="D131" s="40" t="n"/>
    </row>
    <row r="132" spans="1:4">
      <c r="A132" s="64" t="s">
        <v>262</v>
      </c>
      <c r="B132" s="92" t="s">
        <v>263</v>
      </c>
      <c r="C132" s="86" t="s">
        <v>129</v>
      </c>
      <c r="D132" s="70" t="n">
        <v>2830.418</v>
      </c>
    </row>
    <row r="133" spans="1:4">
      <c r="A133" s="64" t="s">
        <v>264</v>
      </c>
      <c r="B133" s="92" t="s">
        <v>265</v>
      </c>
      <c r="C133" s="86" t="s">
        <v>138</v>
      </c>
      <c r="D133" s="70">
        <f>SUM(D137,D141,D145,D149,D153,D161)</f>
        <v/>
      </c>
    </row>
    <row r="134" spans="1:4">
      <c r="A134" s="65" t="s">
        <v>266</v>
      </c>
      <c r="B134" s="71" t="s">
        <v>267</v>
      </c>
      <c r="C134" s="38" t="n"/>
      <c r="D134" s="40" t="n"/>
    </row>
    <row customHeight="1" ht="15.75" r="135" spans="1:4">
      <c r="A135" s="72" t="s">
        <v>268</v>
      </c>
      <c r="B135" s="92" t="s">
        <v>11</v>
      </c>
      <c r="C135" s="92" t="n"/>
      <c r="D135" s="58" t="s">
        <v>562</v>
      </c>
    </row>
    <row customHeight="1" ht="15.75" r="136" spans="1:4">
      <c r="A136" s="61" t="s">
        <v>270</v>
      </c>
      <c r="B136" s="74" t="s">
        <v>271</v>
      </c>
      <c r="C136" s="86" t="s">
        <v>129</v>
      </c>
      <c r="D136" s="58" t="n">
        <v>320.145</v>
      </c>
    </row>
    <row customHeight="1" ht="15.75" r="137" spans="1:4">
      <c r="A137" s="61" t="s">
        <v>272</v>
      </c>
      <c r="B137" s="74" t="s">
        <v>273</v>
      </c>
      <c r="C137" s="86" t="s">
        <v>138</v>
      </c>
      <c r="D137" s="58" t="n"/>
    </row>
    <row customHeight="1" ht="15.75" r="138" spans="1:4">
      <c r="A138" s="61" t="s">
        <v>274</v>
      </c>
      <c r="B138" s="74" t="s">
        <v>275</v>
      </c>
      <c r="C138" s="86" t="s">
        <v>145</v>
      </c>
      <c r="D138" s="58" t="n"/>
    </row>
    <row customHeight="1" ht="15.75" r="139" spans="1:4">
      <c r="A139" s="61" t="s">
        <v>276</v>
      </c>
      <c r="B139" s="92" t="s">
        <v>11</v>
      </c>
      <c r="C139" s="92" t="n"/>
      <c r="D139" s="58" t="s">
        <v>544</v>
      </c>
    </row>
    <row customHeight="1" ht="15.75" r="140" spans="1:4">
      <c r="A140" s="61" t="s">
        <v>278</v>
      </c>
      <c r="B140" s="74" t="s">
        <v>271</v>
      </c>
      <c r="C140" s="86" t="s">
        <v>129</v>
      </c>
      <c r="D140" s="58" t="n">
        <v>960.645</v>
      </c>
    </row>
    <row customHeight="1" ht="15.75" r="141" spans="1:4">
      <c r="A141" s="61" t="s">
        <v>279</v>
      </c>
      <c r="B141" s="74" t="s">
        <v>273</v>
      </c>
      <c r="C141" s="86" t="s">
        <v>138</v>
      </c>
      <c r="D141" s="58" t="n"/>
    </row>
    <row customHeight="1" ht="15.75" r="142" spans="1:4">
      <c r="A142" s="61" t="s">
        <v>280</v>
      </c>
      <c r="B142" s="74" t="s">
        <v>275</v>
      </c>
      <c r="C142" s="86" t="s">
        <v>145</v>
      </c>
      <c r="D142" s="58" t="n"/>
    </row>
    <row customHeight="1" ht="15.75" r="143" spans="1:4">
      <c r="A143" s="61" t="s">
        <v>281</v>
      </c>
      <c r="B143" s="92" t="s">
        <v>11</v>
      </c>
      <c r="C143" s="92" t="n"/>
      <c r="D143" s="58" t="s">
        <v>563</v>
      </c>
    </row>
    <row customHeight="1" ht="15.75" r="144" spans="1:4">
      <c r="A144" s="61" t="s">
        <v>283</v>
      </c>
      <c r="B144" s="74" t="s">
        <v>271</v>
      </c>
      <c r="C144" s="86" t="s">
        <v>129</v>
      </c>
      <c r="D144" s="58" t="n">
        <v>1030.612</v>
      </c>
    </row>
    <row customHeight="1" ht="15.75" r="145" spans="1:4">
      <c r="A145" s="61" t="s">
        <v>284</v>
      </c>
      <c r="B145" s="74" t="s">
        <v>273</v>
      </c>
      <c r="C145" s="86" t="s">
        <v>138</v>
      </c>
      <c r="D145" s="58" t="n"/>
    </row>
    <row customHeight="1" ht="15.75" r="146" spans="1:4">
      <c r="A146" s="61" t="s">
        <v>285</v>
      </c>
      <c r="B146" s="74" t="s">
        <v>275</v>
      </c>
      <c r="C146" s="86" t="s">
        <v>145</v>
      </c>
      <c r="D146" s="58" t="n"/>
    </row>
    <row customHeight="1" ht="15.75" r="147" spans="1:4">
      <c r="A147" s="61" t="s">
        <v>286</v>
      </c>
      <c r="B147" s="92" t="s">
        <v>11</v>
      </c>
      <c r="C147" s="92" t="n"/>
      <c r="D147" s="58" t="s">
        <v>564</v>
      </c>
    </row>
    <row customHeight="1" ht="15.75" r="148" spans="1:4">
      <c r="A148" s="61" t="s">
        <v>288</v>
      </c>
      <c r="B148" s="74" t="s">
        <v>271</v>
      </c>
      <c r="C148" s="86" t="s">
        <v>129</v>
      </c>
      <c r="D148" s="58" t="n">
        <v>10.658</v>
      </c>
    </row>
    <row customHeight="1" ht="15.75" r="149" spans="1:4">
      <c r="A149" s="61" t="s">
        <v>289</v>
      </c>
      <c r="B149" s="74" t="s">
        <v>273</v>
      </c>
      <c r="C149" s="86" t="s">
        <v>138</v>
      </c>
      <c r="D149" s="58" t="n"/>
    </row>
    <row customHeight="1" ht="15.75" r="150" spans="1:4">
      <c r="A150" s="61" t="s">
        <v>290</v>
      </c>
      <c r="B150" s="74" t="s">
        <v>275</v>
      </c>
      <c r="C150" s="86" t="s">
        <v>145</v>
      </c>
      <c r="D150" s="58" t="n"/>
    </row>
    <row customHeight="1" ht="15.75" r="151" spans="1:4">
      <c r="A151" s="61" t="s">
        <v>291</v>
      </c>
      <c r="B151" s="92" t="s">
        <v>11</v>
      </c>
      <c r="C151" s="92" t="n"/>
      <c r="D151" s="58" t="s">
        <v>565</v>
      </c>
    </row>
    <row customHeight="1" ht="15.75" r="152" spans="1:4">
      <c r="A152" s="61" t="s">
        <v>293</v>
      </c>
      <c r="B152" s="74" t="s">
        <v>271</v>
      </c>
      <c r="C152" s="86" t="s">
        <v>129</v>
      </c>
      <c r="D152" s="58" t="n">
        <v>148.925</v>
      </c>
    </row>
    <row customHeight="1" ht="15.75" r="153" spans="1:4">
      <c r="A153" s="61" t="s">
        <v>294</v>
      </c>
      <c r="B153" s="74" t="s">
        <v>273</v>
      </c>
      <c r="C153" s="86" t="s">
        <v>138</v>
      </c>
      <c r="D153" s="58" t="n"/>
    </row>
    <row customHeight="1" ht="15.75" r="154" spans="1:4">
      <c r="A154" s="61" t="s">
        <v>295</v>
      </c>
      <c r="B154" s="74" t="s">
        <v>275</v>
      </c>
      <c r="C154" s="86" t="s">
        <v>145</v>
      </c>
      <c r="D154" s="58" t="n"/>
    </row>
    <row customHeight="1" ht="15.75" r="155" spans="1:4">
      <c r="A155" s="61" t="s">
        <v>296</v>
      </c>
      <c r="B155" s="92" t="s">
        <v>11</v>
      </c>
      <c r="C155" s="92" t="n"/>
      <c r="D155" s="58" t="s">
        <v>566</v>
      </c>
    </row>
    <row customHeight="1" ht="15.75" r="156" spans="1:4">
      <c r="A156" s="61" t="s">
        <v>298</v>
      </c>
      <c r="B156" s="74" t="s">
        <v>271</v>
      </c>
      <c r="C156" s="86" t="s">
        <v>129</v>
      </c>
      <c r="D156" s="58" t="n">
        <v>172.745</v>
      </c>
    </row>
    <row customHeight="1" ht="15.75" r="157" spans="1:4">
      <c r="A157" s="61" t="s">
        <v>299</v>
      </c>
      <c r="B157" s="74" t="s">
        <v>273</v>
      </c>
      <c r="C157" s="86" t="s">
        <v>138</v>
      </c>
      <c r="D157" s="58" t="n"/>
    </row>
    <row customHeight="1" ht="15.75" r="158" spans="1:4">
      <c r="A158" s="61" t="s">
        <v>300</v>
      </c>
      <c r="B158" s="74" t="s">
        <v>275</v>
      </c>
      <c r="C158" s="86" t="s">
        <v>145</v>
      </c>
      <c r="D158" s="58" t="n"/>
    </row>
    <row customHeight="1" ht="15.75" r="159" spans="1:4">
      <c r="A159" s="61" t="s">
        <v>515</v>
      </c>
      <c r="B159" s="92" t="s">
        <v>11</v>
      </c>
      <c r="C159" s="92" t="n"/>
      <c r="D159" s="58" t="s">
        <v>567</v>
      </c>
    </row>
    <row customHeight="1" ht="15.75" r="160" spans="1:4">
      <c r="A160" s="61" t="s">
        <v>517</v>
      </c>
      <c r="B160" s="74" t="s">
        <v>271</v>
      </c>
      <c r="C160" s="86" t="s">
        <v>129</v>
      </c>
      <c r="D160" s="58" t="n">
        <v>186.688</v>
      </c>
    </row>
    <row customHeight="1" ht="15.75" r="161" spans="1:4">
      <c r="A161" s="61" t="s">
        <v>518</v>
      </c>
      <c r="B161" s="74" t="s">
        <v>273</v>
      </c>
      <c r="C161" s="86" t="s">
        <v>138</v>
      </c>
      <c r="D161" s="58" t="n"/>
    </row>
    <row customHeight="1" ht="15.75" r="162" spans="1:4">
      <c r="A162" s="61" t="s">
        <v>519</v>
      </c>
      <c r="B162" s="74" t="s">
        <v>275</v>
      </c>
      <c r="C162" s="86" t="s">
        <v>145</v>
      </c>
      <c r="D162" s="58" t="n"/>
    </row>
    <row r="163" spans="1:4">
      <c r="A163" s="62" t="n">
        <v>9</v>
      </c>
      <c r="B163" s="39" t="s">
        <v>301</v>
      </c>
      <c r="C163" s="39" t="n"/>
      <c r="D163" s="40" t="n"/>
    </row>
    <row r="164" spans="1:4">
      <c r="A164" s="72" t="s">
        <v>302</v>
      </c>
      <c r="B164" s="92" t="s">
        <v>303</v>
      </c>
      <c r="C164" s="92" t="n"/>
      <c r="D164" s="122" t="s">
        <v>568</v>
      </c>
    </row>
    <row r="165" spans="1:4">
      <c r="A165" s="61" t="s">
        <v>305</v>
      </c>
      <c r="B165" s="92" t="s">
        <v>306</v>
      </c>
      <c r="C165" s="92" t="n"/>
      <c r="D165" s="122" t="s">
        <v>569</v>
      </c>
    </row>
    <row r="166" spans="1:4">
      <c r="A166" s="61" t="s">
        <v>308</v>
      </c>
      <c r="B166" s="74" t="s">
        <v>263</v>
      </c>
      <c r="C166" s="86" t="s">
        <v>129</v>
      </c>
      <c r="D166" s="122" t="n">
        <v>33750.483</v>
      </c>
    </row>
    <row r="167" spans="1:4">
      <c r="A167" s="61" t="s">
        <v>309</v>
      </c>
      <c r="B167" s="74" t="s">
        <v>265</v>
      </c>
      <c r="C167" s="86" t="s">
        <v>138</v>
      </c>
      <c r="D167" s="122" t="n"/>
    </row>
    <row r="168" spans="1:4">
      <c r="A168" s="73" t="s">
        <v>310</v>
      </c>
      <c r="B168" s="71" t="s">
        <v>311</v>
      </c>
      <c r="C168" s="92" t="n"/>
      <c r="D168" s="122" t="n"/>
    </row>
    <row customHeight="1" ht="27.6" r="169" spans="1:4">
      <c r="A169" s="61" t="s">
        <v>312</v>
      </c>
      <c r="B169" s="74" t="s">
        <v>141</v>
      </c>
      <c r="C169" s="74" t="n"/>
      <c r="D169" s="122" t="s">
        <v>313</v>
      </c>
    </row>
    <row r="170" spans="1:4">
      <c r="A170" s="61" t="s">
        <v>314</v>
      </c>
      <c r="B170" s="110" t="s">
        <v>315</v>
      </c>
      <c r="C170" s="110" t="n"/>
      <c r="D170" s="122" t="n">
        <v>74111911724</v>
      </c>
    </row>
    <row customHeight="1" ht="15.6" r="171" spans="1:4">
      <c r="A171" s="61" t="s">
        <v>317</v>
      </c>
      <c r="B171" s="110" t="s">
        <v>318</v>
      </c>
      <c r="C171" s="110" t="n"/>
      <c r="D171" s="50" t="s">
        <v>319</v>
      </c>
    </row>
    <row r="172" spans="1:4">
      <c r="A172" s="61" t="s">
        <v>320</v>
      </c>
      <c r="B172" s="110" t="s">
        <v>321</v>
      </c>
      <c r="C172" s="86" t="s">
        <v>129</v>
      </c>
      <c r="D172" s="122" t="n">
        <v>33750.483</v>
      </c>
    </row>
    <row r="173" spans="1:4">
      <c r="A173" s="61" t="s">
        <v>322</v>
      </c>
      <c r="B173" s="110" t="s">
        <v>323</v>
      </c>
      <c r="C173" s="86" t="s">
        <v>138</v>
      </c>
      <c r="D173" s="122" t="n"/>
    </row>
    <row r="174" spans="1:4">
      <c r="A174" s="61" t="s">
        <v>324</v>
      </c>
      <c r="B174" s="74" t="s">
        <v>141</v>
      </c>
      <c r="C174" s="74" t="n"/>
      <c r="D174" s="122" t="n"/>
    </row>
    <row r="175" spans="1:4">
      <c r="A175" s="61" t="s">
        <v>326</v>
      </c>
      <c r="B175" s="110" t="s">
        <v>315</v>
      </c>
      <c r="C175" s="110" t="n"/>
      <c r="D175" s="122" t="n"/>
    </row>
    <row customHeight="1" ht="15.6" r="176" spans="1:4">
      <c r="A176" s="61" t="s">
        <v>327</v>
      </c>
      <c r="B176" s="110" t="s">
        <v>318</v>
      </c>
      <c r="C176" s="110" t="n"/>
      <c r="D176" s="50" t="n"/>
    </row>
    <row r="177" spans="1:4">
      <c r="A177" s="61" t="s">
        <v>328</v>
      </c>
      <c r="B177" s="110" t="s">
        <v>329</v>
      </c>
      <c r="C177" s="86" t="s">
        <v>129</v>
      </c>
      <c r="D177" s="122" t="n"/>
    </row>
    <row r="178" spans="1:4">
      <c r="A178" s="61" t="s">
        <v>330</v>
      </c>
      <c r="B178" s="110" t="s">
        <v>323</v>
      </c>
      <c r="C178" s="86" t="s">
        <v>138</v>
      </c>
      <c r="D178" s="122" t="n"/>
    </row>
    <row r="179" spans="1:4">
      <c r="A179" s="61" t="s">
        <v>331</v>
      </c>
      <c r="B179" s="74" t="s">
        <v>141</v>
      </c>
      <c r="C179" s="74" t="n"/>
      <c r="D179" s="122" t="n"/>
    </row>
    <row r="180" spans="1:4">
      <c r="A180" s="61" t="s">
        <v>332</v>
      </c>
      <c r="B180" s="110" t="s">
        <v>315</v>
      </c>
      <c r="C180" s="110" t="n"/>
      <c r="D180" s="122" t="n"/>
    </row>
    <row customHeight="1" ht="15.6" r="181" spans="1:4">
      <c r="A181" s="61" t="s">
        <v>333</v>
      </c>
      <c r="B181" s="110" t="s">
        <v>318</v>
      </c>
      <c r="C181" s="110" t="n"/>
      <c r="D181" s="50" t="n"/>
    </row>
    <row r="182" spans="1:4">
      <c r="A182" s="61" t="s">
        <v>334</v>
      </c>
      <c r="B182" s="110" t="s">
        <v>329</v>
      </c>
      <c r="C182" s="86" t="s">
        <v>129</v>
      </c>
      <c r="D182" s="122" t="n"/>
    </row>
    <row r="183" spans="1:4">
      <c r="A183" s="61" t="s">
        <v>335</v>
      </c>
      <c r="B183" s="110" t="s">
        <v>323</v>
      </c>
      <c r="C183" s="86" t="s">
        <v>138</v>
      </c>
      <c r="D183" s="122" t="n"/>
    </row>
    <row r="184" spans="1:4">
      <c r="A184" s="61" t="s">
        <v>459</v>
      </c>
      <c r="B184" s="74" t="s">
        <v>141</v>
      </c>
      <c r="C184" s="74" t="n"/>
      <c r="D184" s="122" t="n"/>
    </row>
    <row r="185" spans="1:4">
      <c r="A185" s="61" t="s">
        <v>460</v>
      </c>
      <c r="B185" s="110" t="s">
        <v>315</v>
      </c>
      <c r="C185" s="110" t="n"/>
      <c r="D185" s="122" t="n"/>
    </row>
    <row customHeight="1" ht="15.6" r="186" spans="1:4">
      <c r="A186" s="61" t="s">
        <v>461</v>
      </c>
      <c r="B186" s="110" t="s">
        <v>318</v>
      </c>
      <c r="C186" s="110" t="n"/>
      <c r="D186" s="50" t="n"/>
    </row>
    <row r="187" spans="1:4">
      <c r="A187" s="61" t="s">
        <v>462</v>
      </c>
      <c r="B187" s="110" t="s">
        <v>329</v>
      </c>
      <c r="C187" s="86" t="s">
        <v>129</v>
      </c>
      <c r="D187" s="122" t="n"/>
    </row>
    <row r="188" spans="1:4">
      <c r="A188" s="61" t="s">
        <v>463</v>
      </c>
      <c r="B188" s="110" t="s">
        <v>323</v>
      </c>
      <c r="C188" s="86" t="s">
        <v>138</v>
      </c>
      <c r="D188" s="122" t="n"/>
    </row>
    <row customFormat="1" customHeight="1" ht="15" r="189" s="41" spans="1:4">
      <c r="A189" s="46" t="n">
        <v>10</v>
      </c>
      <c r="B189" s="39" t="s">
        <v>336</v>
      </c>
      <c r="C189" s="39" t="n"/>
      <c r="D189" s="40" t="n"/>
    </row>
    <row customFormat="1" customHeight="1" ht="81.75" r="190" s="79" spans="1:4">
      <c r="A190" s="48" t="s">
        <v>337</v>
      </c>
      <c r="B190" s="92" t="s">
        <v>338</v>
      </c>
      <c r="C190" s="92" t="n"/>
      <c r="D190" s="122" t="s">
        <v>570</v>
      </c>
    </row>
    <row customFormat="1" customHeight="1" ht="138" r="191" s="79" spans="1:4">
      <c r="A191" s="48" t="s">
        <v>340</v>
      </c>
      <c r="B191" s="92" t="s">
        <v>341</v>
      </c>
      <c r="C191" s="92" t="n"/>
      <c r="D191" s="122" t="s">
        <v>571</v>
      </c>
    </row>
    <row customFormat="1" customHeight="1" ht="69" r="192" s="79" spans="1:4">
      <c r="A192" s="48" t="s">
        <v>343</v>
      </c>
      <c r="B192" s="92" t="s">
        <v>344</v>
      </c>
      <c r="C192" s="92" t="n"/>
      <c r="D192" s="122" t="s">
        <v>572</v>
      </c>
    </row>
    <row customFormat="1" customHeight="1" ht="41.4" r="193" s="79" spans="1:4">
      <c r="A193" s="46" t="n">
        <v>11</v>
      </c>
      <c r="B193" s="39" t="s">
        <v>346</v>
      </c>
      <c r="C193" s="39" t="n"/>
      <c r="D193" s="80" t="s">
        <v>573</v>
      </c>
    </row>
    <row customFormat="1" customHeight="1" ht="41.4" r="194" s="79" spans="1:4">
      <c r="A194" s="48" t="s">
        <v>347</v>
      </c>
      <c r="B194" s="92" t="s">
        <v>348</v>
      </c>
      <c r="C194" s="92" t="n"/>
      <c r="D194" s="122" t="s">
        <v>573</v>
      </c>
    </row>
    <row r="195" spans="1:4">
      <c r="A195" s="48" t="s">
        <v>349</v>
      </c>
      <c r="B195" s="92" t="s">
        <v>350</v>
      </c>
      <c r="C195" s="92" t="s">
        <v>351</v>
      </c>
      <c r="D195" s="122" t="s">
        <v>574</v>
      </c>
    </row>
    <row customFormat="1" customHeight="1" ht="27.6" r="196" s="41" spans="1:4">
      <c r="A196" s="46" t="n">
        <v>12</v>
      </c>
      <c r="B196" s="66" t="s">
        <v>352</v>
      </c>
      <c r="C196" s="66" t="n"/>
      <c r="D196" s="81" t="s">
        <v>353</v>
      </c>
    </row>
    <row customHeight="1" ht="27.6" r="197" spans="1:4">
      <c r="A197" s="46" t="n">
        <v>13</v>
      </c>
      <c r="B197" s="66" t="s">
        <v>354</v>
      </c>
      <c r="C197" s="66" t="n"/>
      <c r="D197" s="122" t="s">
        <v>339</v>
      </c>
    </row>
    <row customHeight="1" ht="27.6" r="198" spans="1:4">
      <c r="A198" s="46" t="n">
        <v>14</v>
      </c>
      <c r="B198" s="66" t="s">
        <v>355</v>
      </c>
      <c r="C198" s="66" t="n"/>
      <c r="D198" s="122" t="s">
        <v>339</v>
      </c>
    </row>
    <row r="199" spans="1:4">
      <c r="A199" s="82" t="n">
        <v>15</v>
      </c>
      <c r="B199" s="40" t="s">
        <v>356</v>
      </c>
      <c r="C199" s="40" t="n"/>
      <c r="D199" s="84" t="n"/>
    </row>
    <row r="200" spans="1:4">
      <c r="A200" s="100" t="s">
        <v>357</v>
      </c>
      <c r="B200" s="92" t="s">
        <v>358</v>
      </c>
      <c r="C200" s="86" t="s">
        <v>359</v>
      </c>
      <c r="D200" s="87" t="n">
        <v>40202.198</v>
      </c>
    </row>
    <row r="201" spans="1:4">
      <c r="A201" s="100" t="s">
        <v>360</v>
      </c>
      <c r="B201" s="92" t="s">
        <v>361</v>
      </c>
      <c r="C201" s="86" t="n"/>
      <c r="D201" s="87" t="n">
        <v>3987.19</v>
      </c>
    </row>
    <row r="202" spans="1:4">
      <c r="A202" s="100" t="s">
        <v>362</v>
      </c>
      <c r="B202" s="110" t="s">
        <v>363</v>
      </c>
      <c r="C202" s="86" t="s">
        <v>359</v>
      </c>
      <c r="D202" s="87" t="s">
        <v>174</v>
      </c>
    </row>
    <row r="203" spans="1:4">
      <c r="A203" s="100" t="s">
        <v>364</v>
      </c>
      <c r="B203" s="92" t="s">
        <v>365</v>
      </c>
      <c r="C203" s="86" t="n"/>
      <c r="D203" s="87" t="n">
        <v>1623.01</v>
      </c>
    </row>
    <row r="204" spans="1:4">
      <c r="A204" s="100" t="s">
        <v>366</v>
      </c>
      <c r="B204" s="110" t="s">
        <v>367</v>
      </c>
      <c r="C204" s="86" t="s">
        <v>359</v>
      </c>
      <c r="D204" s="87" t="n">
        <v>1623.013</v>
      </c>
    </row>
    <row r="205" spans="1:4">
      <c r="A205" s="100" t="s">
        <v>368</v>
      </c>
      <c r="B205" s="110" t="s">
        <v>369</v>
      </c>
      <c r="C205" s="86" t="s">
        <v>370</v>
      </c>
      <c r="D205" s="149" t="n">
        <v>307.68</v>
      </c>
    </row>
    <row r="206" spans="1:4">
      <c r="A206" s="100" t="s">
        <v>371</v>
      </c>
      <c r="B206" s="110" t="s">
        <v>372</v>
      </c>
      <c r="C206" s="86" t="s">
        <v>373</v>
      </c>
      <c r="D206" s="149" t="n">
        <v>0.85</v>
      </c>
    </row>
    <row r="207" spans="1:4">
      <c r="A207" s="100" t="s">
        <v>374</v>
      </c>
      <c r="B207" s="92" t="s">
        <v>375</v>
      </c>
      <c r="C207" s="86" t="s">
        <v>359</v>
      </c>
      <c r="D207" s="87" t="n">
        <v>3928.079</v>
      </c>
    </row>
    <row r="208" spans="1:4">
      <c r="A208" s="100" t="s">
        <v>376</v>
      </c>
      <c r="B208" s="92" t="s">
        <v>377</v>
      </c>
      <c r="C208" s="86" t="s">
        <v>359</v>
      </c>
      <c r="D208" s="87" t="n">
        <v>8336</v>
      </c>
    </row>
    <row r="209" spans="1:4">
      <c r="A209" s="100" t="s">
        <v>378</v>
      </c>
      <c r="B209" s="92" t="s">
        <v>379</v>
      </c>
      <c r="C209" s="86" t="s">
        <v>359</v>
      </c>
      <c r="D209" s="87" t="n">
        <v>2487.024</v>
      </c>
    </row>
    <row r="210" spans="1:4">
      <c r="A210" s="100" t="s">
        <v>380</v>
      </c>
      <c r="B210" s="92" t="s">
        <v>381</v>
      </c>
      <c r="C210" s="86" t="s">
        <v>359</v>
      </c>
      <c r="D210" s="87" t="n">
        <v>2771.007</v>
      </c>
    </row>
    <row r="211" spans="1:4">
      <c r="A211" s="100" t="s">
        <v>382</v>
      </c>
      <c r="B211" s="92" t="s">
        <v>383</v>
      </c>
      <c r="C211" s="86" t="s">
        <v>359</v>
      </c>
      <c r="D211" s="125">
        <f>SUM(D200,D201,D203,D207,D208,D209,D210)</f>
        <v/>
      </c>
    </row>
    <row r="212" spans="1:4">
      <c r="A212" s="100" t="s">
        <v>384</v>
      </c>
      <c r="B212" s="92" t="s">
        <v>385</v>
      </c>
      <c r="C212" s="86" t="s">
        <v>386</v>
      </c>
      <c r="D212" s="149" t="n">
        <v>362000</v>
      </c>
    </row>
    <row r="213" spans="1:4">
      <c r="A213" s="100" t="s">
        <v>387</v>
      </c>
      <c r="B213" s="92" t="s">
        <v>388</v>
      </c>
      <c r="C213" s="92" t="s">
        <v>389</v>
      </c>
      <c r="D213" s="149" t="n">
        <v>54300</v>
      </c>
    </row>
    <row r="214" spans="1:4">
      <c r="A214" s="100" t="s">
        <v>390</v>
      </c>
      <c r="B214" s="92" t="s">
        <v>391</v>
      </c>
      <c r="C214" s="86" t="s">
        <v>392</v>
      </c>
      <c r="D214" s="149" t="n">
        <v>167.45</v>
      </c>
    </row>
    <row r="215" spans="1:4">
      <c r="A215" s="100" t="s">
        <v>393</v>
      </c>
      <c r="B215" s="92" t="s">
        <v>391</v>
      </c>
      <c r="C215" s="86" t="s">
        <v>394</v>
      </c>
      <c r="D215" s="149" t="n">
        <v>1116.33</v>
      </c>
    </row>
    <row customHeight="1" ht="15.6" r="216" spans="1:4">
      <c r="A216" s="100" t="s">
        <v>395</v>
      </c>
      <c r="B216" s="92" t="s">
        <v>396</v>
      </c>
      <c r="C216" s="86" t="n"/>
      <c r="D216" s="81" t="s">
        <v>491</v>
      </c>
    </row>
    <row customHeight="1" ht="27.6" r="217" spans="1:4">
      <c r="A217" s="100" t="s">
        <v>397</v>
      </c>
      <c r="B217" s="111" t="s">
        <v>398</v>
      </c>
      <c r="C217" s="86" t="n"/>
      <c r="D217" s="149" t="n"/>
    </row>
    <row customHeight="1" ht="27.6" r="218" spans="1:4">
      <c r="A218" s="100" t="s">
        <v>399</v>
      </c>
      <c r="B218" s="112" t="s">
        <v>575</v>
      </c>
      <c r="C218" s="86" t="s">
        <v>401</v>
      </c>
      <c r="D218" s="153" t="n">
        <v>7</v>
      </c>
    </row>
    <row customHeight="1" ht="27.6" r="219" spans="1:4">
      <c r="A219" s="100" t="s">
        <v>402</v>
      </c>
      <c r="B219" s="112" t="s">
        <v>576</v>
      </c>
      <c r="C219" s="86" t="s">
        <v>401</v>
      </c>
      <c r="D219" s="153" t="n">
        <v>16</v>
      </c>
    </row>
    <row customHeight="1" ht="27.6" r="220" spans="1:4">
      <c r="A220" s="100" t="s">
        <v>403</v>
      </c>
      <c r="B220" s="112" t="s">
        <v>544</v>
      </c>
      <c r="C220" s="86" t="s">
        <v>401</v>
      </c>
      <c r="D220" s="153" t="n">
        <v>2</v>
      </c>
    </row>
    <row customHeight="1" ht="27.6" r="221" spans="1:4">
      <c r="A221" s="100" t="s">
        <v>404</v>
      </c>
      <c r="B221" s="112" t="s">
        <v>577</v>
      </c>
      <c r="C221" s="86" t="s">
        <v>401</v>
      </c>
      <c r="D221" s="153" t="n">
        <v>6</v>
      </c>
    </row>
    <row customFormat="1" r="222" s="41" spans="1:4">
      <c r="A222" s="46" t="n">
        <v>16</v>
      </c>
      <c r="B222" s="83" t="s">
        <v>405</v>
      </c>
      <c r="C222" s="52" t="n"/>
      <c r="D222" s="40" t="n"/>
    </row>
    <row customFormat="1" r="223" s="105" spans="1:4">
      <c r="A223" s="96" t="s">
        <v>406</v>
      </c>
      <c r="B223" s="92" t="s">
        <v>407</v>
      </c>
      <c r="C223" s="86" t="n"/>
      <c r="D223" s="146" t="n">
        <v>2022</v>
      </c>
    </row>
    <row customFormat="1" customHeight="1" ht="82.8" r="224" s="105" spans="1:4">
      <c r="A224" s="96" t="s">
        <v>409</v>
      </c>
      <c r="B224" s="92" t="s">
        <v>410</v>
      </c>
      <c r="C224" s="86" t="n"/>
      <c r="D224" s="146" t="s">
        <v>578</v>
      </c>
    </row>
    <row customFormat="1" customHeight="1" ht="27.6" r="225" s="105" spans="1:4">
      <c r="A225" s="96" t="s">
        <v>412</v>
      </c>
      <c r="B225" s="92" t="s">
        <v>413</v>
      </c>
      <c r="C225" s="86" t="n"/>
      <c r="D225" s="146" t="s">
        <v>579</v>
      </c>
    </row>
    <row customFormat="1" customHeight="1" ht="27.6" r="226" s="105" spans="1:4">
      <c r="A226" s="48" t="s">
        <v>415</v>
      </c>
      <c r="B226" s="92" t="s">
        <v>416</v>
      </c>
      <c r="C226" s="86" t="s">
        <v>359</v>
      </c>
      <c r="D226" s="58" t="n">
        <v>44749.6</v>
      </c>
    </row>
    <row customFormat="1" r="227" s="105" spans="1:4">
      <c r="A227" s="100" t="s">
        <v>418</v>
      </c>
      <c r="B227" s="113" t="s">
        <v>419</v>
      </c>
      <c r="C227" s="86" t="s">
        <v>359</v>
      </c>
      <c r="D227" s="58" t="n">
        <v>44749.6</v>
      </c>
    </row>
    <row customFormat="1" r="228" s="105" spans="1:4">
      <c r="A228" s="100" t="s">
        <v>420</v>
      </c>
      <c r="B228" s="113" t="s">
        <v>421</v>
      </c>
      <c r="C228" s="86" t="s">
        <v>359</v>
      </c>
      <c r="D228" s="58" t="s">
        <v>174</v>
      </c>
    </row>
    <row customFormat="1" r="229" s="41" spans="1:4">
      <c r="A229" s="46" t="n">
        <v>17</v>
      </c>
      <c r="B229" s="83" t="s">
        <v>422</v>
      </c>
      <c r="C229" s="52" t="n"/>
      <c r="D229" s="62" t="s">
        <v>174</v>
      </c>
    </row>
    <row customFormat="1" r="230" s="105" spans="1:4">
      <c r="A230" s="96" t="s">
        <v>423</v>
      </c>
      <c r="B230" s="92" t="s">
        <v>424</v>
      </c>
      <c r="C230" s="86" t="n"/>
      <c r="D230" s="146" t="n"/>
    </row>
    <row customFormat="1" customHeight="1" ht="41.4" r="231" s="105" spans="1:4">
      <c r="A231" s="48" t="s">
        <v>425</v>
      </c>
      <c r="B231" s="92" t="s">
        <v>426</v>
      </c>
      <c r="C231" s="86" t="s">
        <v>359</v>
      </c>
      <c r="D231" s="58" t="n"/>
    </row>
    <row customFormat="1" r="232" s="105" spans="1:4">
      <c r="A232" s="100" t="s">
        <v>427</v>
      </c>
      <c r="B232" s="113" t="s">
        <v>419</v>
      </c>
      <c r="C232" s="86" t="s">
        <v>359</v>
      </c>
      <c r="D232" s="58" t="n"/>
    </row>
    <row customFormat="1" r="233" s="105" spans="1:4">
      <c r="A233" s="100" t="s">
        <v>428</v>
      </c>
      <c r="B233" s="113" t="s">
        <v>421</v>
      </c>
      <c r="C233" s="86" t="s">
        <v>359</v>
      </c>
      <c r="D233" s="58" t="n"/>
    </row>
    <row customFormat="1" r="234" s="102" spans="1:4"/>
  </sheetData>
  <dataValidations count="4">
    <dataValidation allowBlank="0" showErrorMessage="1" showInputMessage="1" sqref="D216" type="list">
      <formula1>"Да, Нет"</formula1>
    </dataValidation>
    <dataValidation allowBlank="0" showErrorMessage="1" showInputMessage="1" sqref="D196" type="list">
      <formula1>"Да, Нет, В процессе внедрения"</formula1>
    </dataValidation>
    <dataValidation allowBlank="0" showErrorMessage="1" showInputMessage="1" sqref="D171 D176 D181 D186" type="list">
      <formula1>"IV, V"</formula1>
    </dataValidation>
    <dataValidation allowBlank="0" showErrorMessage="1" showInputMessage="1" sqref="D14 D17 D20" type="list">
      <formula1>"Автоматическая, Ручная, Комбинированная"</formula1>
    </dataValidation>
  </dataValidations>
  <printOptions horizontalCentered="1"/>
  <pageMargins bottom="0.7874015748031497" footer="0.1968503937007874" header="0.3149606299212598" left="0.3937007874015748" right="0.3937007874015748" top="0.7874015748031497"/>
  <pageSetup firstPageNumber="413" fitToHeight="0" horizontalDpi="300" orientation="landscape" paperSize="9" scale="35" useFirstPageNumber="1" verticalDpi="300"/>
  <headerFooter>
    <oddHeader/>
    <oddFooter>&amp;C&amp;P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>
    <outlinePr summaryBelow="1" summaryRight="1"/>
    <pageSetUpPr fitToPage="1"/>
  </sheetPr>
  <dimension ref="A1:H253"/>
  <sheetViews>
    <sheetView workbookViewId="0" zoomScale="55" zoomScaleNormal="55" zoomScalePageLayoutView="55">
      <selection activeCell="D16" sqref="D16"/>
    </sheetView>
  </sheetViews>
  <sheetFormatPr baseColWidth="8" defaultColWidth="8.88671875" defaultRowHeight="13.8" outlineLevelCol="0" outlineLevelRow="1"/>
  <cols>
    <col bestFit="1" customWidth="1" max="1" min="1" style="105" width="11.33203125"/>
    <col customWidth="1" max="2" min="2" style="105" width="81.109375"/>
    <col customWidth="1" max="3" min="3" style="105" width="13"/>
    <col customWidth="1" max="4" min="4" style="105" width="72.33203125"/>
    <col customWidth="1" max="16384" min="5" style="105" width="8.88671875"/>
  </cols>
  <sheetData>
    <row r="1" spans="1:8">
      <c r="B1" s="22" t="n"/>
      <c r="C1" s="22" t="n"/>
      <c r="D1" s="23" t="n"/>
    </row>
    <row customFormat="1" customHeight="1" ht="26.4" r="2" s="41" spans="1:8">
      <c r="A2" s="25" t="s">
        <v>91</v>
      </c>
      <c r="B2" s="25" t="s">
        <v>92</v>
      </c>
      <c r="C2" s="25" t="s">
        <v>93</v>
      </c>
      <c r="D2" s="26" t="s">
        <v>94</v>
      </c>
    </row>
    <row customFormat="1" customHeight="1" ht="15" r="3" s="41" spans="1:8">
      <c r="A3" s="28" t="s">
        <v>95</v>
      </c>
      <c r="B3" s="40" t="s">
        <v>96</v>
      </c>
      <c r="C3" s="40" t="n"/>
      <c r="D3" s="40" t="n"/>
    </row>
    <row customFormat="1" r="4" s="105" spans="1:8">
      <c r="A4" s="32" t="s">
        <v>97</v>
      </c>
      <c r="B4" s="92" t="s">
        <v>11</v>
      </c>
      <c r="C4" s="92" t="n"/>
      <c r="D4" s="35" t="s">
        <v>60</v>
      </c>
    </row>
    <row customFormat="1" r="5" s="105" spans="1:8">
      <c r="A5" s="32" t="s">
        <v>98</v>
      </c>
      <c r="B5" s="92" t="s">
        <v>12</v>
      </c>
      <c r="C5" s="92" t="n"/>
      <c r="D5" s="35" t="n">
        <v>6316187660</v>
      </c>
    </row>
    <row customFormat="1" customHeight="1" ht="15" r="6" s="41" spans="1:8">
      <c r="A6" s="28" t="s">
        <v>99</v>
      </c>
      <c r="B6" s="40" t="s">
        <v>100</v>
      </c>
      <c r="C6" s="40" t="n"/>
      <c r="D6" s="40" t="n"/>
    </row>
    <row customFormat="1" r="7" s="105" spans="1:8">
      <c r="A7" s="32" t="s">
        <v>101</v>
      </c>
      <c r="B7" s="92" t="s">
        <v>11</v>
      </c>
      <c r="C7" s="92" t="n"/>
      <c r="D7" s="35" t="s">
        <v>60</v>
      </c>
    </row>
    <row customFormat="1" r="8" s="105" spans="1:8">
      <c r="A8" s="32" t="s">
        <v>102</v>
      </c>
      <c r="B8" s="92" t="s">
        <v>12</v>
      </c>
      <c r="C8" s="92" t="n"/>
      <c r="D8" s="35" t="n">
        <v>6316187660</v>
      </c>
    </row>
    <row customFormat="1" customHeight="1" ht="15" r="9" s="41" spans="1:8">
      <c r="A9" s="37" t="n">
        <v>2</v>
      </c>
      <c r="B9" s="39" t="s">
        <v>103</v>
      </c>
      <c r="C9" s="39" t="n"/>
      <c r="D9" s="40" t="n"/>
    </row>
    <row r="10" spans="1:8">
      <c r="A10" s="42" t="s">
        <v>104</v>
      </c>
      <c r="B10" s="92" t="s">
        <v>105</v>
      </c>
      <c r="C10" s="92" t="n"/>
      <c r="D10" s="142" t="s">
        <v>580</v>
      </c>
    </row>
    <row customHeight="1" ht="27.6" r="11" spans="1:8">
      <c r="A11" s="42" t="s">
        <v>107</v>
      </c>
      <c r="B11" s="92" t="s">
        <v>108</v>
      </c>
      <c r="C11" s="92" t="n"/>
      <c r="D11" s="44" t="s">
        <v>58</v>
      </c>
    </row>
    <row r="12" spans="1:8">
      <c r="A12" s="42" t="s">
        <v>109</v>
      </c>
      <c r="B12" s="92" t="s">
        <v>10</v>
      </c>
      <c r="C12" s="92" t="n"/>
      <c r="D12" s="122" t="s">
        <v>581</v>
      </c>
    </row>
    <row customFormat="1" r="13" s="41" spans="1:8">
      <c r="A13" s="46" t="n">
        <v>3</v>
      </c>
      <c r="B13" s="111" t="s">
        <v>111</v>
      </c>
      <c r="C13" s="39" t="n"/>
      <c r="D13" s="40" t="n"/>
    </row>
    <row customHeight="1" ht="15.6" r="14" spans="1:8">
      <c r="A14" s="48" t="s">
        <v>112</v>
      </c>
      <c r="B14" s="92" t="s">
        <v>113</v>
      </c>
      <c r="C14" s="92" t="n"/>
      <c r="D14" s="50" t="s">
        <v>432</v>
      </c>
    </row>
    <row r="15" spans="1:8">
      <c r="A15" s="48" t="s">
        <v>115</v>
      </c>
      <c r="B15" s="92" t="s">
        <v>11</v>
      </c>
      <c r="C15" s="92" t="n"/>
      <c r="D15" s="122" t="s">
        <v>582</v>
      </c>
    </row>
    <row customHeight="1" ht="138" r="16" spans="1:8">
      <c r="A16" s="48" t="s">
        <v>117</v>
      </c>
      <c r="B16" s="92" t="s">
        <v>118</v>
      </c>
      <c r="C16" s="92" t="n"/>
      <c r="D16" s="51" t="s">
        <v>583</v>
      </c>
    </row>
    <row customHeight="1" ht="15.6" r="17" spans="1:8">
      <c r="A17" s="48" t="s">
        <v>120</v>
      </c>
      <c r="B17" s="92" t="s">
        <v>113</v>
      </c>
      <c r="C17" s="92" t="n"/>
      <c r="D17" s="50" t="n"/>
    </row>
    <row r="18" spans="1:8">
      <c r="A18" s="48" t="s">
        <v>121</v>
      </c>
      <c r="B18" s="92" t="s">
        <v>11</v>
      </c>
      <c r="C18" s="92" t="n"/>
      <c r="D18" s="51" t="n"/>
    </row>
    <row r="19" spans="1:8">
      <c r="A19" s="48" t="s">
        <v>122</v>
      </c>
      <c r="B19" s="92" t="s">
        <v>118</v>
      </c>
      <c r="C19" s="92" t="n"/>
      <c r="D19" s="51" t="n"/>
    </row>
    <row customHeight="1" ht="15.6" r="20" spans="1:8">
      <c r="A20" s="48" t="s">
        <v>123</v>
      </c>
      <c r="B20" s="92" t="s">
        <v>113</v>
      </c>
      <c r="C20" s="92" t="n"/>
      <c r="D20" s="50" t="n"/>
    </row>
    <row r="21" spans="1:8">
      <c r="A21" s="48" t="s">
        <v>124</v>
      </c>
      <c r="B21" s="92" t="s">
        <v>11</v>
      </c>
      <c r="C21" s="92" t="n"/>
      <c r="D21" s="51" t="n"/>
    </row>
    <row r="22" spans="1:8">
      <c r="A22" s="48" t="s">
        <v>125</v>
      </c>
      <c r="B22" s="92" t="s">
        <v>118</v>
      </c>
      <c r="C22" s="92" t="n"/>
      <c r="D22" s="51" t="n"/>
    </row>
    <row customFormat="1" r="23" s="41" spans="1:8">
      <c r="A23" s="46" t="n">
        <v>4</v>
      </c>
      <c r="B23" s="40" t="s">
        <v>126</v>
      </c>
      <c r="C23" s="52" t="n"/>
      <c r="D23" s="53" t="n"/>
    </row>
    <row customFormat="1" r="24" s="41" spans="1:8">
      <c r="A24" s="48" t="s">
        <v>127</v>
      </c>
      <c r="B24" s="107" t="s">
        <v>128</v>
      </c>
      <c r="C24" s="86" t="s">
        <v>129</v>
      </c>
      <c r="D24" s="53" t="s">
        <v>481</v>
      </c>
    </row>
    <row customFormat="1" r="25" s="41" spans="1:8">
      <c r="A25" s="48" t="s">
        <v>131</v>
      </c>
      <c r="B25" s="107" t="s">
        <v>132</v>
      </c>
      <c r="C25" s="86" t="s">
        <v>129</v>
      </c>
      <c r="D25" s="53" t="n"/>
    </row>
    <row customFormat="1" r="26" s="41" spans="1:8">
      <c r="A26" s="46" t="n">
        <v>5</v>
      </c>
      <c r="B26" s="83" t="s">
        <v>133</v>
      </c>
      <c r="C26" s="39" t="n"/>
      <c r="D26" s="53" t="n"/>
    </row>
    <row r="27" spans="1:8">
      <c r="A27" s="48" t="s">
        <v>134</v>
      </c>
      <c r="B27" s="92" t="s">
        <v>135</v>
      </c>
      <c r="C27" s="86" t="s">
        <v>129</v>
      </c>
      <c r="D27" s="51" t="n"/>
    </row>
    <row r="28" spans="1:8">
      <c r="A28" s="48" t="s">
        <v>136</v>
      </c>
      <c r="B28" s="92" t="s">
        <v>137</v>
      </c>
      <c r="C28" s="86" t="s">
        <v>138</v>
      </c>
      <c r="D28" s="51" t="n"/>
    </row>
    <row r="29" spans="1:8">
      <c r="A29" s="46" t="n">
        <v>6</v>
      </c>
      <c r="B29" s="39" t="s">
        <v>139</v>
      </c>
      <c r="C29" s="39" t="n"/>
      <c r="D29" s="40" t="n"/>
    </row>
    <row r="30" spans="1:8">
      <c r="A30" s="48" t="s">
        <v>140</v>
      </c>
      <c r="B30" s="92" t="s">
        <v>141</v>
      </c>
      <c r="C30" s="92" t="n"/>
      <c r="D30" s="59" t="s">
        <v>142</v>
      </c>
    </row>
    <row r="31" spans="1:8">
      <c r="A31" s="48" t="s">
        <v>143</v>
      </c>
      <c r="B31" s="92" t="s">
        <v>144</v>
      </c>
      <c r="C31" s="86" t="s">
        <v>145</v>
      </c>
      <c r="D31" s="58" t="n">
        <v>100</v>
      </c>
    </row>
    <row r="32" spans="1:8">
      <c r="A32" s="48" t="s">
        <v>146</v>
      </c>
      <c r="B32" s="92" t="s">
        <v>141</v>
      </c>
      <c r="C32" s="92" t="n"/>
      <c r="D32" s="59" t="s">
        <v>147</v>
      </c>
    </row>
    <row r="33" spans="1:8">
      <c r="A33" s="48" t="s">
        <v>148</v>
      </c>
      <c r="B33" s="92" t="s">
        <v>144</v>
      </c>
      <c r="C33" s="86" t="s">
        <v>145</v>
      </c>
      <c r="D33" s="58" t="n"/>
    </row>
    <row r="34" spans="1:8">
      <c r="A34" s="48" t="s">
        <v>149</v>
      </c>
      <c r="B34" s="92" t="s">
        <v>141</v>
      </c>
      <c r="C34" s="92" t="n"/>
      <c r="D34" s="59" t="s">
        <v>150</v>
      </c>
    </row>
    <row r="35" spans="1:8">
      <c r="A35" s="48" t="s">
        <v>151</v>
      </c>
      <c r="B35" s="92" t="s">
        <v>144</v>
      </c>
      <c r="C35" s="86" t="s">
        <v>145</v>
      </c>
      <c r="D35" s="58" t="n"/>
    </row>
    <row customFormat="1" r="36" s="41" spans="1:8">
      <c r="A36" s="48" t="s">
        <v>152</v>
      </c>
      <c r="B36" s="92" t="s">
        <v>141</v>
      </c>
      <c r="C36" s="92" t="n"/>
      <c r="D36" s="59" t="s">
        <v>153</v>
      </c>
    </row>
    <row r="37" spans="1:8">
      <c r="A37" s="48" t="s">
        <v>154</v>
      </c>
      <c r="B37" s="92" t="s">
        <v>144</v>
      </c>
      <c r="C37" s="86" t="s">
        <v>145</v>
      </c>
      <c r="D37" s="58" t="n"/>
    </row>
    <row r="38" spans="1:8">
      <c r="A38" s="48" t="s">
        <v>155</v>
      </c>
      <c r="B38" s="92" t="s">
        <v>141</v>
      </c>
      <c r="C38" s="92" t="n"/>
      <c r="D38" s="59" t="s">
        <v>156</v>
      </c>
    </row>
    <row customHeight="1" ht="15.75" r="39" spans="1:8">
      <c r="A39" s="61" t="s">
        <v>157</v>
      </c>
      <c r="B39" s="92" t="s">
        <v>144</v>
      </c>
      <c r="C39" s="86" t="s">
        <v>145</v>
      </c>
      <c r="D39" s="58" t="n"/>
    </row>
    <row customFormat="1" r="40" s="41" spans="1:8">
      <c r="A40" s="62" t="n">
        <v>7</v>
      </c>
      <c r="B40" s="83" t="s">
        <v>158</v>
      </c>
      <c r="C40" s="52" t="n"/>
      <c r="D40" s="63" t="n"/>
    </row>
    <row customFormat="1" r="41" s="41" spans="1:8">
      <c r="A41" s="64" t="s">
        <v>159</v>
      </c>
      <c r="B41" s="92" t="s">
        <v>160</v>
      </c>
      <c r="C41" s="86" t="s">
        <v>129</v>
      </c>
      <c r="D41" s="58" t="n"/>
    </row>
    <row customFormat="1" r="42" s="41" spans="1:8">
      <c r="A42" s="64" t="s">
        <v>161</v>
      </c>
      <c r="B42" s="92" t="s">
        <v>162</v>
      </c>
      <c r="C42" s="86" t="s">
        <v>138</v>
      </c>
      <c r="D42" s="58" t="n"/>
    </row>
    <row customFormat="1" r="43" s="41" spans="1:8">
      <c r="A43" s="64" t="s">
        <v>163</v>
      </c>
      <c r="B43" s="92" t="s">
        <v>164</v>
      </c>
      <c r="C43" s="86" t="s">
        <v>129</v>
      </c>
      <c r="D43" s="58" t="n">
        <v>26876.49</v>
      </c>
    </row>
    <row customFormat="1" r="44" s="41" spans="1:8">
      <c r="A44" s="64" t="s">
        <v>165</v>
      </c>
      <c r="B44" s="92" t="s">
        <v>166</v>
      </c>
      <c r="C44" s="86" t="s">
        <v>138</v>
      </c>
      <c r="D44" s="58" t="n">
        <v>179176.56</v>
      </c>
    </row>
    <row customFormat="1" customHeight="1" ht="27.6" r="45" s="41" spans="1:8">
      <c r="A45" s="65" t="s">
        <v>167</v>
      </c>
      <c r="B45" s="111" t="s">
        <v>168</v>
      </c>
      <c r="C45" s="52" t="s">
        <v>129</v>
      </c>
      <c r="D45" s="63">
        <f>SUM(D46,D63,D80,D97,D114)</f>
        <v/>
      </c>
    </row>
    <row customFormat="1" r="46" s="41" spans="1:8">
      <c r="A46" s="46" t="s">
        <v>169</v>
      </c>
      <c r="B46" s="108" t="s">
        <v>170</v>
      </c>
      <c r="C46" s="52" t="n"/>
      <c r="D46" s="57" t="n">
        <v>0</v>
      </c>
    </row>
    <row customFormat="1" outlineLevel="1" r="47" s="105" spans="1:8">
      <c r="A47" s="48" t="s">
        <v>172</v>
      </c>
      <c r="B47" s="110" t="s">
        <v>173</v>
      </c>
      <c r="C47" s="86" t="s">
        <v>129</v>
      </c>
      <c r="D47" s="58" t="n"/>
    </row>
    <row customFormat="1" outlineLevel="1" r="48" s="105" spans="1:8">
      <c r="A48" s="48" t="s">
        <v>175</v>
      </c>
      <c r="B48" s="109" t="s">
        <v>176</v>
      </c>
      <c r="C48" s="86" t="n"/>
      <c r="D48" s="58" t="n"/>
    </row>
    <row customFormat="1" outlineLevel="1" r="49" s="105" spans="1:8">
      <c r="A49" s="48" t="s">
        <v>177</v>
      </c>
      <c r="B49" s="110" t="s">
        <v>173</v>
      </c>
      <c r="C49" s="86" t="s">
        <v>129</v>
      </c>
      <c r="D49" s="58" t="n"/>
    </row>
    <row customFormat="1" outlineLevel="1" r="50" s="105" spans="1:8">
      <c r="A50" s="48" t="s">
        <v>178</v>
      </c>
      <c r="B50" s="109" t="s">
        <v>176</v>
      </c>
      <c r="C50" s="86" t="n"/>
      <c r="D50" s="58" t="n"/>
    </row>
    <row customFormat="1" outlineLevel="1" r="51" s="105" spans="1:8">
      <c r="A51" s="48" t="s">
        <v>179</v>
      </c>
      <c r="B51" s="110" t="s">
        <v>173</v>
      </c>
      <c r="C51" s="86" t="s">
        <v>129</v>
      </c>
      <c r="D51" s="58" t="n"/>
    </row>
    <row customFormat="1" outlineLevel="1" r="52" s="105" spans="1:8">
      <c r="A52" s="48" t="s">
        <v>180</v>
      </c>
      <c r="B52" s="109" t="s">
        <v>176</v>
      </c>
      <c r="C52" s="86" t="n"/>
      <c r="D52" s="58" t="n"/>
    </row>
    <row customFormat="1" outlineLevel="1" r="53" s="105" spans="1:8">
      <c r="A53" s="48" t="s">
        <v>181</v>
      </c>
      <c r="B53" s="110" t="s">
        <v>173</v>
      </c>
      <c r="C53" s="86" t="s">
        <v>129</v>
      </c>
      <c r="D53" s="58" t="n"/>
    </row>
    <row customFormat="1" outlineLevel="1" r="54" s="105" spans="1:8">
      <c r="A54" s="48" t="s">
        <v>182</v>
      </c>
      <c r="B54" s="109" t="s">
        <v>176</v>
      </c>
      <c r="C54" s="86" t="n"/>
      <c r="D54" s="58" t="n"/>
    </row>
    <row customFormat="1" outlineLevel="1" r="55" s="105" spans="1:8">
      <c r="A55" s="48" t="s">
        <v>183</v>
      </c>
      <c r="B55" s="110" t="s">
        <v>173</v>
      </c>
      <c r="C55" s="86" t="s">
        <v>129</v>
      </c>
      <c r="D55" s="58" t="n"/>
    </row>
    <row customFormat="1" outlineLevel="1" r="56" s="105" spans="1:8">
      <c r="A56" s="48" t="s">
        <v>184</v>
      </c>
      <c r="B56" s="109" t="s">
        <v>176</v>
      </c>
      <c r="C56" s="86" t="n"/>
      <c r="D56" s="58" t="n"/>
    </row>
    <row customFormat="1" outlineLevel="1" r="57" s="105" spans="1:8">
      <c r="A57" s="48" t="s">
        <v>185</v>
      </c>
      <c r="B57" s="110" t="s">
        <v>173</v>
      </c>
      <c r="C57" s="86" t="s">
        <v>129</v>
      </c>
      <c r="D57" s="58" t="n"/>
    </row>
    <row customFormat="1" outlineLevel="1" r="58" s="105" spans="1:8">
      <c r="A58" s="48" t="s">
        <v>186</v>
      </c>
      <c r="B58" s="109" t="s">
        <v>176</v>
      </c>
      <c r="C58" s="86" t="n"/>
      <c r="D58" s="58" t="n"/>
    </row>
    <row customFormat="1" outlineLevel="1" r="59" s="105" spans="1:8">
      <c r="A59" s="48" t="s">
        <v>187</v>
      </c>
      <c r="B59" s="110" t="s">
        <v>173</v>
      </c>
      <c r="C59" s="86" t="s">
        <v>129</v>
      </c>
      <c r="D59" s="58" t="n"/>
    </row>
    <row customFormat="1" outlineLevel="1" r="60" s="105" spans="1:8">
      <c r="A60" s="48" t="s">
        <v>188</v>
      </c>
      <c r="B60" s="109" t="s">
        <v>176</v>
      </c>
      <c r="C60" s="86" t="n"/>
      <c r="D60" s="58" t="n"/>
    </row>
    <row customFormat="1" outlineLevel="1" r="61" s="105" spans="1:8">
      <c r="A61" s="48" t="s">
        <v>189</v>
      </c>
      <c r="B61" s="110" t="s">
        <v>173</v>
      </c>
      <c r="C61" s="86" t="s">
        <v>129</v>
      </c>
      <c r="D61" s="58" t="n"/>
    </row>
    <row customFormat="1" outlineLevel="1" r="62" s="105" spans="1:8">
      <c r="A62" s="48" t="s">
        <v>190</v>
      </c>
      <c r="B62" s="109" t="s">
        <v>176</v>
      </c>
      <c r="C62" s="86" t="n"/>
      <c r="D62" s="58" t="n"/>
    </row>
    <row customFormat="1" r="63" s="41" spans="1:8">
      <c r="A63" s="46" t="s">
        <v>191</v>
      </c>
      <c r="B63" s="108" t="s">
        <v>192</v>
      </c>
      <c r="C63" s="52" t="n"/>
      <c r="D63" s="57" t="n">
        <v>0</v>
      </c>
    </row>
    <row customFormat="1" outlineLevel="1" r="64" s="105" spans="1:8">
      <c r="A64" s="48" t="s">
        <v>193</v>
      </c>
      <c r="B64" s="110" t="s">
        <v>173</v>
      </c>
      <c r="C64" s="86" t="s">
        <v>129</v>
      </c>
      <c r="D64" s="58" t="n"/>
    </row>
    <row customFormat="1" outlineLevel="1" r="65" s="105" spans="1:8">
      <c r="A65" s="48" t="s">
        <v>194</v>
      </c>
      <c r="B65" s="109" t="s">
        <v>176</v>
      </c>
      <c r="C65" s="86" t="n"/>
      <c r="D65" s="58" t="n"/>
    </row>
    <row customFormat="1" outlineLevel="1" r="66" s="105" spans="1:8">
      <c r="A66" s="48" t="s">
        <v>195</v>
      </c>
      <c r="B66" s="110" t="s">
        <v>173</v>
      </c>
      <c r="C66" s="86" t="s">
        <v>129</v>
      </c>
      <c r="D66" s="58" t="n"/>
    </row>
    <row customFormat="1" outlineLevel="1" r="67" s="105" spans="1:8">
      <c r="A67" s="48" t="s">
        <v>196</v>
      </c>
      <c r="B67" s="109" t="s">
        <v>176</v>
      </c>
      <c r="C67" s="86" t="n"/>
      <c r="D67" s="58" t="n"/>
    </row>
    <row customFormat="1" outlineLevel="1" r="68" s="105" spans="1:8">
      <c r="A68" s="48" t="s">
        <v>197</v>
      </c>
      <c r="B68" s="110" t="s">
        <v>173</v>
      </c>
      <c r="C68" s="86" t="s">
        <v>129</v>
      </c>
      <c r="D68" s="58" t="n"/>
    </row>
    <row customFormat="1" outlineLevel="1" r="69" s="105" spans="1:8">
      <c r="A69" s="48" t="s">
        <v>198</v>
      </c>
      <c r="B69" s="109" t="s">
        <v>176</v>
      </c>
      <c r="C69" s="86" t="n"/>
      <c r="D69" s="58" t="n"/>
    </row>
    <row customFormat="1" outlineLevel="1" r="70" s="105" spans="1:8">
      <c r="A70" s="48" t="s">
        <v>199</v>
      </c>
      <c r="B70" s="110" t="s">
        <v>173</v>
      </c>
      <c r="C70" s="86" t="s">
        <v>129</v>
      </c>
      <c r="D70" s="58" t="n"/>
    </row>
    <row customFormat="1" outlineLevel="1" r="71" s="105" spans="1:8">
      <c r="A71" s="48" t="s">
        <v>200</v>
      </c>
      <c r="B71" s="109" t="s">
        <v>176</v>
      </c>
      <c r="C71" s="86" t="n"/>
      <c r="D71" s="58" t="n"/>
    </row>
    <row customFormat="1" outlineLevel="1" r="72" s="105" spans="1:8">
      <c r="A72" s="48" t="s">
        <v>201</v>
      </c>
      <c r="B72" s="110" t="s">
        <v>173</v>
      </c>
      <c r="C72" s="86" t="s">
        <v>129</v>
      </c>
      <c r="D72" s="58" t="n"/>
    </row>
    <row customFormat="1" outlineLevel="1" r="73" s="105" spans="1:8">
      <c r="A73" s="48" t="s">
        <v>202</v>
      </c>
      <c r="B73" s="109" t="s">
        <v>176</v>
      </c>
      <c r="C73" s="86" t="n"/>
      <c r="D73" s="58" t="n"/>
    </row>
    <row customFormat="1" outlineLevel="1" r="74" s="105" spans="1:8">
      <c r="A74" s="48" t="s">
        <v>203</v>
      </c>
      <c r="B74" s="110" t="s">
        <v>173</v>
      </c>
      <c r="C74" s="86" t="s">
        <v>129</v>
      </c>
      <c r="D74" s="58" t="n"/>
    </row>
    <row customFormat="1" outlineLevel="1" r="75" s="105" spans="1:8">
      <c r="A75" s="48" t="s">
        <v>204</v>
      </c>
      <c r="B75" s="109" t="s">
        <v>176</v>
      </c>
      <c r="C75" s="86" t="n"/>
      <c r="D75" s="58" t="n"/>
    </row>
    <row customFormat="1" outlineLevel="1" r="76" s="105" spans="1:8">
      <c r="A76" s="48" t="s">
        <v>205</v>
      </c>
      <c r="B76" s="110" t="s">
        <v>173</v>
      </c>
      <c r="C76" s="86" t="s">
        <v>129</v>
      </c>
      <c r="D76" s="58" t="n"/>
    </row>
    <row customFormat="1" outlineLevel="1" r="77" s="105" spans="1:8">
      <c r="A77" s="48" t="s">
        <v>206</v>
      </c>
      <c r="B77" s="109" t="s">
        <v>176</v>
      </c>
      <c r="C77" s="86" t="n"/>
      <c r="D77" s="58" t="n"/>
    </row>
    <row customFormat="1" outlineLevel="1" r="78" s="105" spans="1:8">
      <c r="A78" s="48" t="s">
        <v>207</v>
      </c>
      <c r="B78" s="110" t="s">
        <v>173</v>
      </c>
      <c r="C78" s="86" t="s">
        <v>129</v>
      </c>
      <c r="D78" s="58" t="n"/>
    </row>
    <row customFormat="1" outlineLevel="1" r="79" s="105" spans="1:8">
      <c r="A79" s="48" t="s">
        <v>208</v>
      </c>
      <c r="B79" s="109" t="s">
        <v>176</v>
      </c>
      <c r="C79" s="86" t="n"/>
      <c r="D79" s="58" t="n"/>
    </row>
    <row customFormat="1" r="80" s="41" spans="1:8">
      <c r="A80" s="46" t="s">
        <v>209</v>
      </c>
      <c r="B80" s="108" t="s">
        <v>210</v>
      </c>
      <c r="C80" s="52" t="n"/>
      <c r="D80" s="57" t="n">
        <v>0</v>
      </c>
    </row>
    <row customFormat="1" outlineLevel="1" r="81" s="105" spans="1:8">
      <c r="A81" s="48" t="s">
        <v>211</v>
      </c>
      <c r="B81" s="110" t="s">
        <v>173</v>
      </c>
      <c r="C81" s="86" t="s">
        <v>129</v>
      </c>
      <c r="D81" s="58" t="n"/>
    </row>
    <row customFormat="1" outlineLevel="1" r="82" s="105" spans="1:8">
      <c r="A82" s="48" t="s">
        <v>212</v>
      </c>
      <c r="B82" s="109" t="s">
        <v>176</v>
      </c>
      <c r="C82" s="86" t="n"/>
      <c r="D82" s="58" t="n"/>
    </row>
    <row customFormat="1" outlineLevel="1" r="83" s="105" spans="1:8">
      <c r="A83" s="48" t="s">
        <v>213</v>
      </c>
      <c r="B83" s="110" t="s">
        <v>173</v>
      </c>
      <c r="C83" s="86" t="s">
        <v>129</v>
      </c>
      <c r="D83" s="58" t="n"/>
    </row>
    <row customFormat="1" outlineLevel="1" r="84" s="105" spans="1:8">
      <c r="A84" s="48" t="s">
        <v>214</v>
      </c>
      <c r="B84" s="109" t="s">
        <v>176</v>
      </c>
      <c r="C84" s="86" t="n"/>
      <c r="D84" s="58" t="n"/>
    </row>
    <row customFormat="1" outlineLevel="1" r="85" s="105" spans="1:8">
      <c r="A85" s="48" t="s">
        <v>215</v>
      </c>
      <c r="B85" s="110" t="s">
        <v>173</v>
      </c>
      <c r="C85" s="86" t="s">
        <v>129</v>
      </c>
      <c r="D85" s="58" t="n"/>
    </row>
    <row customFormat="1" outlineLevel="1" r="86" s="105" spans="1:8">
      <c r="A86" s="48" t="s">
        <v>216</v>
      </c>
      <c r="B86" s="109" t="s">
        <v>176</v>
      </c>
      <c r="C86" s="86" t="n"/>
      <c r="D86" s="58" t="n"/>
    </row>
    <row customFormat="1" outlineLevel="1" r="87" s="105" spans="1:8">
      <c r="A87" s="48" t="s">
        <v>217</v>
      </c>
      <c r="B87" s="110" t="s">
        <v>173</v>
      </c>
      <c r="C87" s="86" t="s">
        <v>129</v>
      </c>
      <c r="D87" s="58" t="n"/>
    </row>
    <row customFormat="1" outlineLevel="1" r="88" s="105" spans="1:8">
      <c r="A88" s="48" t="s">
        <v>218</v>
      </c>
      <c r="B88" s="109" t="s">
        <v>176</v>
      </c>
      <c r="C88" s="86" t="n"/>
      <c r="D88" s="58" t="n"/>
    </row>
    <row customFormat="1" outlineLevel="1" r="89" s="105" spans="1:8">
      <c r="A89" s="48" t="s">
        <v>219</v>
      </c>
      <c r="B89" s="110" t="s">
        <v>173</v>
      </c>
      <c r="C89" s="86" t="s">
        <v>129</v>
      </c>
      <c r="D89" s="58" t="n"/>
    </row>
    <row customFormat="1" outlineLevel="1" r="90" s="105" spans="1:8">
      <c r="A90" s="48" t="s">
        <v>220</v>
      </c>
      <c r="B90" s="109" t="s">
        <v>176</v>
      </c>
      <c r="C90" s="86" t="n"/>
      <c r="D90" s="58" t="n"/>
    </row>
    <row customFormat="1" outlineLevel="1" r="91" s="105" spans="1:8">
      <c r="A91" s="48" t="s">
        <v>221</v>
      </c>
      <c r="B91" s="110" t="s">
        <v>173</v>
      </c>
      <c r="C91" s="86" t="s">
        <v>129</v>
      </c>
      <c r="D91" s="58" t="n"/>
    </row>
    <row customFormat="1" outlineLevel="1" r="92" s="105" spans="1:8">
      <c r="A92" s="48" t="s">
        <v>222</v>
      </c>
      <c r="B92" s="109" t="s">
        <v>176</v>
      </c>
      <c r="C92" s="86" t="n"/>
      <c r="D92" s="58" t="n"/>
    </row>
    <row customFormat="1" outlineLevel="1" r="93" s="105" spans="1:8">
      <c r="A93" s="48" t="s">
        <v>223</v>
      </c>
      <c r="B93" s="110" t="s">
        <v>173</v>
      </c>
      <c r="C93" s="86" t="s">
        <v>129</v>
      </c>
      <c r="D93" s="58" t="n"/>
    </row>
    <row customFormat="1" outlineLevel="1" r="94" s="105" spans="1:8">
      <c r="A94" s="48" t="s">
        <v>224</v>
      </c>
      <c r="B94" s="109" t="s">
        <v>176</v>
      </c>
      <c r="C94" s="86" t="n"/>
      <c r="D94" s="58" t="n"/>
    </row>
    <row customFormat="1" outlineLevel="1" r="95" s="105" spans="1:8">
      <c r="A95" s="48" t="s">
        <v>225</v>
      </c>
      <c r="B95" s="110" t="s">
        <v>173</v>
      </c>
      <c r="C95" s="86" t="s">
        <v>129</v>
      </c>
      <c r="D95" s="58" t="n"/>
    </row>
    <row customFormat="1" outlineLevel="1" r="96" s="105" spans="1:8">
      <c r="A96" s="48" t="s">
        <v>226</v>
      </c>
      <c r="B96" s="109" t="s">
        <v>176</v>
      </c>
      <c r="C96" s="86" t="n"/>
      <c r="D96" s="58" t="n"/>
    </row>
    <row customFormat="1" r="97" s="41" spans="1:8">
      <c r="A97" s="46" t="s">
        <v>227</v>
      </c>
      <c r="B97" s="108" t="s">
        <v>228</v>
      </c>
      <c r="C97" s="52" t="n"/>
      <c r="D97" s="57">
        <f>SUM(D98,D100,D102,D104)</f>
        <v/>
      </c>
    </row>
    <row customFormat="1" outlineLevel="1" r="98" s="105" spans="1:8">
      <c r="A98" s="48" t="s">
        <v>229</v>
      </c>
      <c r="B98" s="110" t="s">
        <v>173</v>
      </c>
      <c r="C98" s="86" t="s">
        <v>129</v>
      </c>
      <c r="D98" s="58" t="n">
        <v>14389.05</v>
      </c>
    </row>
    <row customFormat="1" outlineLevel="1" r="99" s="105" spans="1:8">
      <c r="A99" s="48" t="s">
        <v>230</v>
      </c>
      <c r="B99" s="109" t="s">
        <v>176</v>
      </c>
      <c r="C99" s="86" t="n"/>
      <c r="D99" s="58" t="n">
        <v>73111001724</v>
      </c>
    </row>
    <row customFormat="1" outlineLevel="1" r="100" s="105" spans="1:8">
      <c r="A100" s="48" t="s">
        <v>232</v>
      </c>
      <c r="B100" s="110" t="s">
        <v>173</v>
      </c>
      <c r="C100" s="86" t="s">
        <v>129</v>
      </c>
      <c r="D100" s="58" t="n">
        <v>2998.48</v>
      </c>
    </row>
    <row customFormat="1" outlineLevel="1" r="101" s="105" spans="1:8">
      <c r="A101" s="48" t="s">
        <v>233</v>
      </c>
      <c r="B101" s="109" t="s">
        <v>176</v>
      </c>
      <c r="C101" s="86" t="n"/>
      <c r="D101" s="58" t="n">
        <v>73310001724</v>
      </c>
    </row>
    <row customFormat="1" outlineLevel="1" r="102" s="105" spans="1:8">
      <c r="A102" s="48" t="s">
        <v>235</v>
      </c>
      <c r="B102" s="110" t="s">
        <v>173</v>
      </c>
      <c r="C102" s="86" t="s">
        <v>129</v>
      </c>
      <c r="D102" s="58" t="n">
        <v>2.98</v>
      </c>
    </row>
    <row customFormat="1" outlineLevel="1" r="103" s="105" spans="1:8">
      <c r="A103" s="48" t="s">
        <v>236</v>
      </c>
      <c r="B103" s="109" t="s">
        <v>176</v>
      </c>
      <c r="C103" s="86" t="n"/>
      <c r="D103" s="58" t="n">
        <v>73621001724</v>
      </c>
    </row>
    <row customFormat="1" outlineLevel="1" r="104" s="105" spans="1:8">
      <c r="A104" s="48" t="s">
        <v>237</v>
      </c>
      <c r="B104" s="110" t="s">
        <v>173</v>
      </c>
      <c r="C104" s="86" t="s">
        <v>129</v>
      </c>
      <c r="D104" s="58" t="n">
        <v>0.53</v>
      </c>
    </row>
    <row customFormat="1" outlineLevel="1" r="105" s="105" spans="1:8">
      <c r="A105" s="48" t="s">
        <v>238</v>
      </c>
      <c r="B105" s="109" t="s">
        <v>176</v>
      </c>
      <c r="C105" s="86" t="n"/>
      <c r="D105" s="58" t="n">
        <v>73941001724</v>
      </c>
    </row>
    <row customFormat="1" outlineLevel="1" r="106" s="105" spans="1:8">
      <c r="A106" s="48" t="s">
        <v>239</v>
      </c>
      <c r="B106" s="110" t="s">
        <v>173</v>
      </c>
      <c r="C106" s="86" t="s">
        <v>129</v>
      </c>
      <c r="D106" s="58" t="n"/>
    </row>
    <row customFormat="1" outlineLevel="1" r="107" s="105" spans="1:8">
      <c r="A107" s="48" t="s">
        <v>240</v>
      </c>
      <c r="B107" s="109" t="s">
        <v>176</v>
      </c>
      <c r="C107" s="86" t="n"/>
      <c r="D107" s="58" t="n"/>
    </row>
    <row customFormat="1" outlineLevel="1" r="108" s="105" spans="1:8">
      <c r="A108" s="48" t="s">
        <v>241</v>
      </c>
      <c r="B108" s="110" t="s">
        <v>173</v>
      </c>
      <c r="C108" s="86" t="s">
        <v>129</v>
      </c>
      <c r="D108" s="58" t="n"/>
    </row>
    <row customFormat="1" outlineLevel="1" r="109" s="105" spans="1:8">
      <c r="A109" s="48" t="s">
        <v>242</v>
      </c>
      <c r="B109" s="109" t="s">
        <v>176</v>
      </c>
      <c r="C109" s="86" t="n"/>
      <c r="D109" s="58" t="n"/>
    </row>
    <row customFormat="1" outlineLevel="1" r="110" s="105" spans="1:8">
      <c r="A110" s="48" t="s">
        <v>243</v>
      </c>
      <c r="B110" s="110" t="s">
        <v>173</v>
      </c>
      <c r="C110" s="86" t="s">
        <v>129</v>
      </c>
      <c r="D110" s="58" t="n"/>
    </row>
    <row customFormat="1" outlineLevel="1" r="111" s="105" spans="1:8">
      <c r="A111" s="48" t="s">
        <v>244</v>
      </c>
      <c r="B111" s="109" t="s">
        <v>176</v>
      </c>
      <c r="C111" s="86" t="n"/>
      <c r="D111" s="58" t="n"/>
    </row>
    <row customFormat="1" outlineLevel="1" r="112" s="105" spans="1:8">
      <c r="A112" s="48" t="s">
        <v>445</v>
      </c>
      <c r="B112" s="110" t="s">
        <v>173</v>
      </c>
      <c r="C112" s="86" t="s">
        <v>129</v>
      </c>
      <c r="D112" s="58" t="n"/>
    </row>
    <row customFormat="1" outlineLevel="1" r="113" s="105" spans="1:8">
      <c r="A113" s="48" t="s">
        <v>446</v>
      </c>
      <c r="B113" s="109" t="s">
        <v>176</v>
      </c>
      <c r="C113" s="86" t="n"/>
      <c r="D113" s="58" t="n"/>
    </row>
    <row customFormat="1" r="114" s="41" spans="1:8">
      <c r="A114" s="46" t="s">
        <v>245</v>
      </c>
      <c r="B114" s="108" t="s">
        <v>246</v>
      </c>
      <c r="C114" s="52" t="n"/>
      <c r="D114" s="57">
        <f>SUM(D115,D117,D119,D121,D123)</f>
        <v/>
      </c>
      <c r="H114" s="105" t="n"/>
    </row>
    <row customFormat="1" outlineLevel="1" r="115" s="105" spans="1:8">
      <c r="A115" s="48" t="s">
        <v>247</v>
      </c>
      <c r="B115" s="110" t="s">
        <v>173</v>
      </c>
      <c r="C115" s="86" t="s">
        <v>129</v>
      </c>
      <c r="D115" s="58" t="n">
        <v>797.99</v>
      </c>
    </row>
    <row customFormat="1" outlineLevel="1" r="116" s="105" spans="1:8">
      <c r="A116" s="48" t="s">
        <v>248</v>
      </c>
      <c r="B116" s="109" t="s">
        <v>176</v>
      </c>
      <c r="C116" s="86" t="n"/>
      <c r="D116" s="58" t="n">
        <v>73310002725</v>
      </c>
    </row>
    <row customFormat="1" outlineLevel="1" r="117" s="105" spans="1:8">
      <c r="A117" s="48" t="s">
        <v>249</v>
      </c>
      <c r="B117" s="110" t="s">
        <v>173</v>
      </c>
      <c r="C117" s="86" t="s">
        <v>129</v>
      </c>
      <c r="D117" s="58" t="n">
        <v>4166.88</v>
      </c>
    </row>
    <row customFormat="1" outlineLevel="1" r="118" s="105" spans="1:8">
      <c r="A118" s="48" t="s">
        <v>250</v>
      </c>
      <c r="B118" s="109" t="s">
        <v>176</v>
      </c>
      <c r="C118" s="86" t="n"/>
      <c r="D118" s="58" t="n">
        <v>73510001725</v>
      </c>
    </row>
    <row customFormat="1" outlineLevel="1" r="119" s="105" spans="1:8">
      <c r="A119" s="48" t="s">
        <v>251</v>
      </c>
      <c r="B119" s="110" t="s">
        <v>173</v>
      </c>
      <c r="C119" s="86" t="s">
        <v>129</v>
      </c>
      <c r="D119" s="58" t="n">
        <v>2884.52</v>
      </c>
    </row>
    <row customFormat="1" outlineLevel="1" r="120" s="105" spans="1:8">
      <c r="A120" s="48" t="s">
        <v>252</v>
      </c>
      <c r="B120" s="109" t="s">
        <v>176</v>
      </c>
      <c r="C120" s="86" t="n"/>
      <c r="D120" s="58" t="n">
        <v>73510002725</v>
      </c>
    </row>
    <row customFormat="1" outlineLevel="1" r="121" s="105" spans="1:8">
      <c r="A121" s="48" t="s">
        <v>253</v>
      </c>
      <c r="B121" s="110" t="s">
        <v>173</v>
      </c>
      <c r="C121" s="86" t="s">
        <v>129</v>
      </c>
      <c r="D121" s="58" t="n">
        <v>1198.28</v>
      </c>
    </row>
    <row customFormat="1" outlineLevel="1" r="122" s="105" spans="1:8">
      <c r="A122" s="48" t="s">
        <v>254</v>
      </c>
      <c r="B122" s="109" t="s">
        <v>176</v>
      </c>
      <c r="C122" s="86" t="n"/>
      <c r="D122" s="58" t="n">
        <v>73710001725</v>
      </c>
    </row>
    <row customFormat="1" outlineLevel="1" r="123" s="105" spans="1:8">
      <c r="A123" s="48" t="s">
        <v>255</v>
      </c>
      <c r="B123" s="110" t="s">
        <v>173</v>
      </c>
      <c r="C123" s="86" t="s">
        <v>129</v>
      </c>
      <c r="D123" s="58" t="n">
        <v>437.78</v>
      </c>
    </row>
    <row customFormat="1" outlineLevel="1" r="124" s="105" spans="1:8">
      <c r="A124" s="48" t="s">
        <v>256</v>
      </c>
      <c r="B124" s="109" t="s">
        <v>176</v>
      </c>
      <c r="C124" s="86" t="n"/>
      <c r="D124" s="58" t="n">
        <v>73710002725</v>
      </c>
    </row>
    <row customFormat="1" outlineLevel="1" r="125" s="105" spans="1:8">
      <c r="A125" s="48" t="s">
        <v>257</v>
      </c>
      <c r="B125" s="110" t="s">
        <v>173</v>
      </c>
      <c r="C125" s="86" t="s">
        <v>129</v>
      </c>
      <c r="D125" s="58" t="n"/>
    </row>
    <row customFormat="1" outlineLevel="1" r="126" s="105" spans="1:8">
      <c r="A126" s="48" t="s">
        <v>258</v>
      </c>
      <c r="B126" s="109" t="s">
        <v>176</v>
      </c>
      <c r="C126" s="86" t="n"/>
      <c r="D126" s="58" t="n"/>
    </row>
    <row customFormat="1" outlineLevel="1" r="127" s="105" spans="1:8">
      <c r="A127" s="48" t="s">
        <v>259</v>
      </c>
      <c r="B127" s="110" t="s">
        <v>173</v>
      </c>
      <c r="C127" s="86" t="s">
        <v>129</v>
      </c>
      <c r="D127" s="58" t="n"/>
    </row>
    <row customFormat="1" outlineLevel="1" r="128" s="105" spans="1:8">
      <c r="A128" s="48" t="s">
        <v>260</v>
      </c>
      <c r="B128" s="109" t="s">
        <v>176</v>
      </c>
      <c r="C128" s="86" t="n"/>
      <c r="D128" s="58" t="n"/>
    </row>
    <row customFormat="1" outlineLevel="1" r="129" s="105" spans="1:8">
      <c r="A129" s="48" t="s">
        <v>448</v>
      </c>
      <c r="B129" s="110" t="s">
        <v>173</v>
      </c>
      <c r="C129" s="86" t="s">
        <v>129</v>
      </c>
      <c r="D129" s="58" t="n"/>
    </row>
    <row customFormat="1" outlineLevel="1" r="130" s="105" spans="1:8">
      <c r="A130" s="48" t="s">
        <v>449</v>
      </c>
      <c r="B130" s="109" t="s">
        <v>176</v>
      </c>
      <c r="C130" s="86" t="n"/>
      <c r="D130" s="58" t="n"/>
    </row>
    <row customFormat="1" r="131" s="69" spans="1:8">
      <c r="A131" s="62" t="n">
        <v>8</v>
      </c>
      <c r="B131" s="38" t="s">
        <v>261</v>
      </c>
      <c r="C131" s="38" t="n"/>
      <c r="D131" s="40" t="n"/>
    </row>
    <row r="132" spans="1:8">
      <c r="A132" s="64" t="s">
        <v>262</v>
      </c>
      <c r="B132" s="92" t="s">
        <v>263</v>
      </c>
      <c r="C132" s="86" t="s">
        <v>129</v>
      </c>
      <c r="D132" s="70">
        <f>SUM(D136,D140,D144,D148,D152,D156,D160,D164,D168,D172,D176,D180)</f>
        <v/>
      </c>
    </row>
    <row r="133" spans="1:8">
      <c r="A133" s="64" t="s">
        <v>264</v>
      </c>
      <c r="B133" s="92" t="s">
        <v>265</v>
      </c>
      <c r="C133" s="86" t="s">
        <v>138</v>
      </c>
      <c r="D133" s="70">
        <f>SUM(D137,D141,D145,D149,D153,D157)</f>
        <v/>
      </c>
    </row>
    <row r="134" spans="1:8">
      <c r="A134" s="65" t="s">
        <v>266</v>
      </c>
      <c r="B134" s="71" t="s">
        <v>267</v>
      </c>
      <c r="C134" s="38" t="n"/>
      <c r="D134" s="40" t="n"/>
    </row>
    <row customHeight="1" ht="15.75" r="135" spans="1:8">
      <c r="A135" s="72" t="s">
        <v>268</v>
      </c>
      <c r="B135" s="92" t="s">
        <v>11</v>
      </c>
      <c r="C135" s="92" t="n"/>
      <c r="D135" s="58" t="s">
        <v>584</v>
      </c>
    </row>
    <row customHeight="1" ht="15.75" r="136" spans="1:8">
      <c r="A136" s="61" t="s">
        <v>270</v>
      </c>
      <c r="B136" s="74" t="s">
        <v>271</v>
      </c>
      <c r="C136" s="86" t="s">
        <v>129</v>
      </c>
      <c r="D136" s="58" t="n">
        <v>921.99</v>
      </c>
    </row>
    <row customHeight="1" ht="15.75" r="137" spans="1:8">
      <c r="A137" s="61" t="s">
        <v>272</v>
      </c>
      <c r="B137" s="74" t="s">
        <v>273</v>
      </c>
      <c r="C137" s="86" t="s">
        <v>138</v>
      </c>
      <c r="D137" s="58" t="n"/>
    </row>
    <row customHeight="1" ht="15.75" r="138" spans="1:8">
      <c r="A138" s="61" t="s">
        <v>274</v>
      </c>
      <c r="B138" s="74" t="s">
        <v>275</v>
      </c>
      <c r="C138" s="86" t="s">
        <v>145</v>
      </c>
      <c r="D138" s="58" t="n">
        <v>42.39</v>
      </c>
    </row>
    <row customHeight="1" ht="15.75" r="139" spans="1:8">
      <c r="A139" s="61" t="s">
        <v>276</v>
      </c>
      <c r="B139" s="92" t="s">
        <v>11</v>
      </c>
      <c r="C139" s="92" t="n"/>
      <c r="D139" s="58" t="s">
        <v>585</v>
      </c>
    </row>
    <row customHeight="1" ht="15.75" r="140" spans="1:8">
      <c r="A140" s="61" t="s">
        <v>278</v>
      </c>
      <c r="B140" s="74" t="s">
        <v>271</v>
      </c>
      <c r="C140" s="86" t="s">
        <v>129</v>
      </c>
      <c r="D140" s="58" t="n">
        <v>185.8</v>
      </c>
    </row>
    <row customHeight="1" ht="15.75" r="141" spans="1:8">
      <c r="A141" s="61" t="s">
        <v>279</v>
      </c>
      <c r="B141" s="74" t="s">
        <v>273</v>
      </c>
      <c r="C141" s="86" t="s">
        <v>138</v>
      </c>
      <c r="D141" s="58" t="n"/>
    </row>
    <row customHeight="1" ht="15.75" r="142" spans="1:8">
      <c r="A142" s="61" t="s">
        <v>280</v>
      </c>
      <c r="B142" s="74" t="s">
        <v>275</v>
      </c>
      <c r="C142" s="86" t="s">
        <v>145</v>
      </c>
      <c r="D142" s="58" t="n">
        <v>8.539999999999999</v>
      </c>
    </row>
    <row customHeight="1" ht="15.75" r="143" spans="1:8">
      <c r="A143" s="61" t="s">
        <v>281</v>
      </c>
      <c r="B143" s="92" t="s">
        <v>11</v>
      </c>
      <c r="C143" s="92" t="n"/>
      <c r="D143" s="58" t="s">
        <v>586</v>
      </c>
    </row>
    <row customHeight="1" ht="15.75" r="144" spans="1:8">
      <c r="A144" s="61" t="s">
        <v>283</v>
      </c>
      <c r="B144" s="74" t="s">
        <v>271</v>
      </c>
      <c r="C144" s="86" t="s">
        <v>129</v>
      </c>
      <c r="D144" s="58" t="n">
        <v>68.84</v>
      </c>
    </row>
    <row customHeight="1" ht="15.75" r="145" spans="1:8">
      <c r="A145" s="61" t="s">
        <v>284</v>
      </c>
      <c r="B145" s="74" t="s">
        <v>273</v>
      </c>
      <c r="C145" s="86" t="s">
        <v>138</v>
      </c>
      <c r="D145" s="58" t="n"/>
    </row>
    <row customHeight="1" ht="15.75" r="146" spans="1:8">
      <c r="A146" s="61" t="s">
        <v>285</v>
      </c>
      <c r="B146" s="74" t="s">
        <v>275</v>
      </c>
      <c r="C146" s="86" t="s">
        <v>145</v>
      </c>
      <c r="D146" s="58" t="n">
        <v>3.16</v>
      </c>
    </row>
    <row customHeight="1" ht="15.75" r="147" spans="1:8">
      <c r="A147" s="61" t="s">
        <v>286</v>
      </c>
      <c r="B147" s="92" t="s">
        <v>11</v>
      </c>
      <c r="C147" s="92" t="n"/>
      <c r="D147" s="58" t="s">
        <v>269</v>
      </c>
    </row>
    <row customHeight="1" ht="15.75" r="148" spans="1:8">
      <c r="A148" s="61" t="s">
        <v>288</v>
      </c>
      <c r="B148" s="74" t="s">
        <v>271</v>
      </c>
      <c r="C148" s="86" t="s">
        <v>129</v>
      </c>
      <c r="D148" s="58" t="n">
        <v>292.12</v>
      </c>
    </row>
    <row customHeight="1" ht="15.75" r="149" spans="1:8">
      <c r="A149" s="61" t="s">
        <v>289</v>
      </c>
      <c r="B149" s="74" t="s">
        <v>273</v>
      </c>
      <c r="C149" s="86" t="s">
        <v>138</v>
      </c>
      <c r="D149" s="58" t="n"/>
    </row>
    <row customHeight="1" ht="15.75" r="150" spans="1:8">
      <c r="A150" s="61" t="s">
        <v>290</v>
      </c>
      <c r="B150" s="74" t="s">
        <v>275</v>
      </c>
      <c r="C150" s="86" t="s">
        <v>145</v>
      </c>
      <c r="D150" s="58" t="n">
        <v>13.43</v>
      </c>
    </row>
    <row customHeight="1" ht="15.75" r="151" spans="1:8">
      <c r="A151" s="61" t="s">
        <v>291</v>
      </c>
      <c r="B151" s="92" t="s">
        <v>11</v>
      </c>
      <c r="C151" s="92" t="n"/>
      <c r="D151" s="58" t="s">
        <v>587</v>
      </c>
    </row>
    <row customHeight="1" ht="15.75" r="152" spans="1:8">
      <c r="A152" s="61" t="s">
        <v>293</v>
      </c>
      <c r="B152" s="74" t="s">
        <v>271</v>
      </c>
      <c r="C152" s="86" t="s">
        <v>129</v>
      </c>
      <c r="D152" s="58" t="n">
        <v>69.81</v>
      </c>
    </row>
    <row customHeight="1" ht="15.75" r="153" spans="1:8">
      <c r="A153" s="61" t="s">
        <v>294</v>
      </c>
      <c r="B153" s="74" t="s">
        <v>273</v>
      </c>
      <c r="C153" s="86" t="s">
        <v>138</v>
      </c>
      <c r="D153" s="58" t="n"/>
    </row>
    <row customHeight="1" ht="15.75" r="154" spans="1:8">
      <c r="A154" s="61" t="s">
        <v>295</v>
      </c>
      <c r="B154" s="74" t="s">
        <v>275</v>
      </c>
      <c r="C154" s="86" t="s">
        <v>145</v>
      </c>
      <c r="D154" s="58" t="n">
        <v>3.21</v>
      </c>
    </row>
    <row customHeight="1" ht="15.75" r="155" spans="1:8">
      <c r="A155" s="61" t="s">
        <v>296</v>
      </c>
      <c r="B155" s="92" t="s">
        <v>11</v>
      </c>
      <c r="C155" s="92" t="n"/>
      <c r="D155" s="58" t="s">
        <v>588</v>
      </c>
    </row>
    <row customHeight="1" ht="15.75" r="156" spans="1:8">
      <c r="A156" s="61" t="s">
        <v>298</v>
      </c>
      <c r="B156" s="74" t="s">
        <v>271</v>
      </c>
      <c r="C156" s="86" t="s">
        <v>129</v>
      </c>
      <c r="D156" s="58" t="n">
        <v>8.76</v>
      </c>
    </row>
    <row customHeight="1" ht="15.75" r="157" spans="1:8">
      <c r="A157" s="61" t="s">
        <v>299</v>
      </c>
      <c r="B157" s="74" t="s">
        <v>273</v>
      </c>
      <c r="C157" s="86" t="s">
        <v>138</v>
      </c>
      <c r="D157" s="58" t="n"/>
    </row>
    <row customHeight="1" ht="15.75" r="158" spans="1:8">
      <c r="A158" s="61" t="s">
        <v>300</v>
      </c>
      <c r="B158" s="74" t="s">
        <v>275</v>
      </c>
      <c r="C158" s="86" t="s">
        <v>145</v>
      </c>
      <c r="D158" s="58" t="n">
        <v>0.4</v>
      </c>
    </row>
    <row customHeight="1" ht="15.75" r="159" spans="1:8">
      <c r="A159" s="61" t="s">
        <v>515</v>
      </c>
      <c r="B159" s="92" t="s">
        <v>11</v>
      </c>
      <c r="C159" s="92" t="n"/>
      <c r="D159" s="58" t="s">
        <v>589</v>
      </c>
    </row>
    <row customHeight="1" ht="15.75" r="160" spans="1:8">
      <c r="A160" s="61" t="s">
        <v>590</v>
      </c>
      <c r="B160" s="74" t="s">
        <v>271</v>
      </c>
      <c r="C160" s="86" t="s">
        <v>129</v>
      </c>
      <c r="D160" s="58" t="n">
        <v>37.88</v>
      </c>
    </row>
    <row customHeight="1" ht="15.75" r="161" spans="1:8">
      <c r="A161" s="61" t="s">
        <v>591</v>
      </c>
      <c r="B161" s="74" t="s">
        <v>273</v>
      </c>
      <c r="C161" s="86" t="s">
        <v>138</v>
      </c>
      <c r="D161" s="58" t="n"/>
    </row>
    <row customHeight="1" ht="15.75" r="162" spans="1:8">
      <c r="A162" s="61" t="s">
        <v>592</v>
      </c>
      <c r="B162" s="74" t="s">
        <v>275</v>
      </c>
      <c r="C162" s="86" t="s">
        <v>145</v>
      </c>
      <c r="D162" s="58" t="n">
        <v>1.74</v>
      </c>
    </row>
    <row customHeight="1" ht="15.75" r="163" spans="1:8">
      <c r="A163" s="61" t="s">
        <v>593</v>
      </c>
      <c r="B163" s="92" t="s">
        <v>11</v>
      </c>
      <c r="C163" s="92" t="n"/>
      <c r="D163" s="58" t="s">
        <v>594</v>
      </c>
    </row>
    <row customHeight="1" ht="15.75" r="164" spans="1:8">
      <c r="A164" s="61" t="s">
        <v>595</v>
      </c>
      <c r="B164" s="74" t="s">
        <v>271</v>
      </c>
      <c r="C164" s="86" t="s">
        <v>129</v>
      </c>
      <c r="D164" s="58" t="n">
        <v>103.83</v>
      </c>
    </row>
    <row customHeight="1" ht="15.75" r="165" spans="1:8">
      <c r="A165" s="61" t="s">
        <v>596</v>
      </c>
      <c r="B165" s="74" t="s">
        <v>273</v>
      </c>
      <c r="C165" s="86" t="s">
        <v>138</v>
      </c>
      <c r="D165" s="58" t="n"/>
    </row>
    <row customHeight="1" ht="15.75" r="166" spans="1:8">
      <c r="A166" s="61" t="s">
        <v>597</v>
      </c>
      <c r="B166" s="74" t="s">
        <v>275</v>
      </c>
      <c r="C166" s="86" t="s">
        <v>145</v>
      </c>
      <c r="D166" s="58" t="n">
        <v>4.77</v>
      </c>
    </row>
    <row customHeight="1" ht="15.75" r="167" spans="1:8">
      <c r="A167" s="61" t="s">
        <v>598</v>
      </c>
      <c r="B167" s="92" t="s">
        <v>11</v>
      </c>
      <c r="C167" s="92" t="n"/>
      <c r="D167" s="58" t="s">
        <v>599</v>
      </c>
    </row>
    <row customHeight="1" ht="15.75" r="168" spans="1:8">
      <c r="A168" s="61" t="s">
        <v>600</v>
      </c>
      <c r="B168" s="74" t="s">
        <v>271</v>
      </c>
      <c r="C168" s="86" t="s">
        <v>129</v>
      </c>
      <c r="D168" s="58" t="n">
        <v>169.24</v>
      </c>
    </row>
    <row customHeight="1" ht="15.75" r="169" spans="1:8">
      <c r="A169" s="61" t="s">
        <v>601</v>
      </c>
      <c r="B169" s="74" t="s">
        <v>273</v>
      </c>
      <c r="C169" s="86" t="s">
        <v>138</v>
      </c>
      <c r="D169" s="58" t="n"/>
    </row>
    <row customHeight="1" ht="15.75" r="170" spans="1:8">
      <c r="A170" s="61" t="s">
        <v>602</v>
      </c>
      <c r="B170" s="74" t="s">
        <v>275</v>
      </c>
      <c r="C170" s="86" t="s">
        <v>145</v>
      </c>
      <c r="D170" s="58" t="n">
        <v>7.78</v>
      </c>
    </row>
    <row customHeight="1" ht="15.75" r="171" spans="1:8">
      <c r="A171" s="61" t="s">
        <v>603</v>
      </c>
      <c r="B171" s="92" t="s">
        <v>11</v>
      </c>
      <c r="C171" s="92" t="n"/>
      <c r="D171" s="58" t="s">
        <v>604</v>
      </c>
    </row>
    <row customHeight="1" ht="15.75" r="172" spans="1:8">
      <c r="A172" s="61" t="s">
        <v>605</v>
      </c>
      <c r="B172" s="74" t="s">
        <v>271</v>
      </c>
      <c r="C172" s="86" t="s">
        <v>129</v>
      </c>
      <c r="D172" s="58" t="n">
        <v>144.3</v>
      </c>
    </row>
    <row customHeight="1" ht="15.75" r="173" spans="1:8">
      <c r="A173" s="61" t="s">
        <v>606</v>
      </c>
      <c r="B173" s="74" t="s">
        <v>273</v>
      </c>
      <c r="C173" s="86" t="s">
        <v>138</v>
      </c>
      <c r="D173" s="58" t="n"/>
    </row>
    <row customHeight="1" ht="15.75" r="174" spans="1:8">
      <c r="A174" s="61" t="s">
        <v>607</v>
      </c>
      <c r="B174" s="74" t="s">
        <v>275</v>
      </c>
      <c r="C174" s="86" t="s">
        <v>145</v>
      </c>
      <c r="D174" s="58" t="n">
        <v>6.63</v>
      </c>
    </row>
    <row customHeight="1" ht="15.75" r="175" spans="1:8">
      <c r="A175" s="61" t="s">
        <v>608</v>
      </c>
      <c r="B175" s="92" t="s">
        <v>11</v>
      </c>
      <c r="C175" s="92" t="n"/>
      <c r="D175" s="58" t="s">
        <v>609</v>
      </c>
    </row>
    <row customHeight="1" ht="15.75" r="176" spans="1:8">
      <c r="A176" s="61" t="s">
        <v>610</v>
      </c>
      <c r="B176" s="74" t="s">
        <v>271</v>
      </c>
      <c r="C176" s="86" t="s">
        <v>129</v>
      </c>
      <c r="D176" s="58" t="n">
        <v>170.85</v>
      </c>
    </row>
    <row customHeight="1" ht="15.75" r="177" spans="1:8">
      <c r="A177" s="61" t="s">
        <v>611</v>
      </c>
      <c r="B177" s="74" t="s">
        <v>273</v>
      </c>
      <c r="C177" s="86" t="s">
        <v>138</v>
      </c>
      <c r="D177" s="58" t="n"/>
    </row>
    <row customHeight="1" ht="15.75" r="178" spans="1:8">
      <c r="A178" s="61" t="s">
        <v>612</v>
      </c>
      <c r="B178" s="74" t="s">
        <v>275</v>
      </c>
      <c r="C178" s="86" t="s">
        <v>145</v>
      </c>
      <c r="D178" s="58" t="n">
        <v>7.85</v>
      </c>
    </row>
    <row customHeight="1" ht="15.75" r="179" spans="1:8">
      <c r="A179" s="61" t="s">
        <v>613</v>
      </c>
      <c r="B179" s="92" t="s">
        <v>11</v>
      </c>
      <c r="C179" s="92" t="n"/>
      <c r="D179" s="58" t="s">
        <v>614</v>
      </c>
    </row>
    <row customHeight="1" ht="15.75" r="180" spans="1:8">
      <c r="A180" s="61" t="s">
        <v>615</v>
      </c>
      <c r="B180" s="74" t="s">
        <v>271</v>
      </c>
      <c r="C180" s="86" t="s">
        <v>129</v>
      </c>
      <c r="D180" s="58" t="n">
        <v>1.69</v>
      </c>
    </row>
    <row customHeight="1" ht="15.75" r="181" spans="1:8">
      <c r="A181" s="61" t="s">
        <v>616</v>
      </c>
      <c r="B181" s="74" t="s">
        <v>273</v>
      </c>
      <c r="C181" s="86" t="s">
        <v>138</v>
      </c>
      <c r="D181" s="58" t="n"/>
    </row>
    <row customHeight="1" ht="15.75" r="182" spans="1:8">
      <c r="A182" s="61" t="s">
        <v>617</v>
      </c>
      <c r="B182" s="74" t="s">
        <v>275</v>
      </c>
      <c r="C182" s="86" t="s">
        <v>145</v>
      </c>
      <c r="D182" s="58" t="n">
        <v>0.08</v>
      </c>
    </row>
    <row r="183" spans="1:8">
      <c r="A183" s="62" t="n">
        <v>9</v>
      </c>
      <c r="B183" s="39" t="s">
        <v>301</v>
      </c>
      <c r="C183" s="39" t="n"/>
      <c r="D183" s="40" t="n"/>
    </row>
    <row r="184" spans="1:8">
      <c r="A184" s="72" t="s">
        <v>302</v>
      </c>
      <c r="B184" s="92" t="s">
        <v>303</v>
      </c>
      <c r="C184" s="92" t="n"/>
      <c r="D184" s="122" t="s">
        <v>618</v>
      </c>
    </row>
    <row r="185" spans="1:8">
      <c r="A185" s="61" t="s">
        <v>305</v>
      </c>
      <c r="B185" s="92" t="s">
        <v>306</v>
      </c>
      <c r="C185" s="92" t="n"/>
      <c r="D185" s="122" t="s">
        <v>619</v>
      </c>
    </row>
    <row r="186" spans="1:8">
      <c r="A186" s="61" t="s">
        <v>308</v>
      </c>
      <c r="B186" s="74" t="s">
        <v>263</v>
      </c>
      <c r="C186" s="86" t="s">
        <v>129</v>
      </c>
      <c r="D186" s="122" t="n">
        <v>24701.3</v>
      </c>
    </row>
    <row r="187" spans="1:8">
      <c r="A187" s="61" t="s">
        <v>309</v>
      </c>
      <c r="B187" s="74" t="s">
        <v>265</v>
      </c>
      <c r="C187" s="86" t="s">
        <v>138</v>
      </c>
      <c r="D187" s="122" t="n"/>
    </row>
    <row r="188" spans="1:8">
      <c r="A188" s="73" t="s">
        <v>310</v>
      </c>
      <c r="B188" s="71" t="s">
        <v>311</v>
      </c>
      <c r="C188" s="92" t="n"/>
      <c r="D188" s="122" t="n"/>
    </row>
    <row r="189" spans="1:8">
      <c r="A189" s="61" t="s">
        <v>312</v>
      </c>
      <c r="B189" s="74" t="s">
        <v>141</v>
      </c>
      <c r="C189" s="74" t="n"/>
      <c r="D189" s="122" t="s">
        <v>231</v>
      </c>
    </row>
    <row r="190" spans="1:8">
      <c r="A190" s="61" t="s">
        <v>314</v>
      </c>
      <c r="B190" s="110" t="s">
        <v>315</v>
      </c>
      <c r="C190" s="110" t="n"/>
      <c r="D190" s="122" t="n">
        <v>74111911724</v>
      </c>
    </row>
    <row customHeight="1" ht="15.6" r="191" spans="1:8">
      <c r="A191" s="61" t="s">
        <v>317</v>
      </c>
      <c r="B191" s="110" t="s">
        <v>318</v>
      </c>
      <c r="C191" s="110" t="n"/>
      <c r="D191" s="50" t="s">
        <v>319</v>
      </c>
    </row>
    <row r="192" spans="1:8">
      <c r="A192" s="61" t="s">
        <v>320</v>
      </c>
      <c r="B192" s="110" t="s">
        <v>321</v>
      </c>
      <c r="C192" s="86" t="s">
        <v>129</v>
      </c>
      <c r="D192" s="122" t="n">
        <v>16039.071</v>
      </c>
    </row>
    <row r="193" spans="1:8">
      <c r="A193" s="61" t="s">
        <v>322</v>
      </c>
      <c r="B193" s="110" t="s">
        <v>323</v>
      </c>
      <c r="C193" s="86" t="s">
        <v>138</v>
      </c>
      <c r="D193" s="122" t="n"/>
    </row>
    <row r="194" spans="1:8">
      <c r="A194" s="61" t="s">
        <v>324</v>
      </c>
      <c r="B194" s="74" t="s">
        <v>141</v>
      </c>
      <c r="C194" s="74" t="n"/>
      <c r="D194" s="122" t="s">
        <v>231</v>
      </c>
    </row>
    <row r="195" spans="1:8">
      <c r="A195" s="61" t="s">
        <v>326</v>
      </c>
      <c r="B195" s="110" t="s">
        <v>315</v>
      </c>
      <c r="C195" s="110" t="n"/>
      <c r="D195" s="122" t="n">
        <v>74111912725</v>
      </c>
    </row>
    <row customHeight="1" ht="15.6" r="196" spans="1:8">
      <c r="A196" s="61" t="s">
        <v>327</v>
      </c>
      <c r="B196" s="110" t="s">
        <v>318</v>
      </c>
      <c r="C196" s="110" t="n"/>
      <c r="D196" s="50" t="s">
        <v>522</v>
      </c>
    </row>
    <row r="197" spans="1:8">
      <c r="A197" s="61" t="s">
        <v>328</v>
      </c>
      <c r="B197" s="110" t="s">
        <v>329</v>
      </c>
      <c r="C197" s="86" t="s">
        <v>129</v>
      </c>
      <c r="D197" s="122" t="n">
        <v>8662.281000000001</v>
      </c>
    </row>
    <row r="198" spans="1:8">
      <c r="A198" s="61" t="s">
        <v>330</v>
      </c>
      <c r="B198" s="110" t="s">
        <v>323</v>
      </c>
      <c r="C198" s="86" t="s">
        <v>138</v>
      </c>
      <c r="D198" s="122" t="n"/>
    </row>
    <row r="199" spans="1:8">
      <c r="A199" s="61" t="s">
        <v>331</v>
      </c>
      <c r="B199" s="74" t="s">
        <v>141</v>
      </c>
      <c r="C199" s="74" t="n"/>
      <c r="D199" s="122" t="n"/>
    </row>
    <row r="200" spans="1:8">
      <c r="A200" s="61" t="s">
        <v>332</v>
      </c>
      <c r="B200" s="110" t="s">
        <v>315</v>
      </c>
      <c r="C200" s="110" t="n"/>
      <c r="D200" s="122" t="n"/>
    </row>
    <row customHeight="1" ht="15.6" r="201" spans="1:8">
      <c r="A201" s="61" t="s">
        <v>333</v>
      </c>
      <c r="B201" s="110" t="s">
        <v>318</v>
      </c>
      <c r="C201" s="110" t="n"/>
      <c r="D201" s="50" t="n"/>
    </row>
    <row r="202" spans="1:8">
      <c r="A202" s="61" t="s">
        <v>334</v>
      </c>
      <c r="B202" s="110" t="s">
        <v>329</v>
      </c>
      <c r="C202" s="86" t="s">
        <v>129</v>
      </c>
      <c r="D202" s="122" t="n"/>
    </row>
    <row r="203" spans="1:8">
      <c r="A203" s="61" t="s">
        <v>335</v>
      </c>
      <c r="B203" s="110" t="s">
        <v>323</v>
      </c>
      <c r="C203" s="86" t="s">
        <v>138</v>
      </c>
      <c r="D203" s="122" t="n"/>
    </row>
    <row r="204" spans="1:8">
      <c r="A204" s="61" t="s">
        <v>459</v>
      </c>
      <c r="B204" s="74" t="s">
        <v>141</v>
      </c>
      <c r="C204" s="74" t="n"/>
      <c r="D204" s="122" t="n"/>
    </row>
    <row r="205" spans="1:8">
      <c r="A205" s="61" t="s">
        <v>460</v>
      </c>
      <c r="B205" s="110" t="s">
        <v>315</v>
      </c>
      <c r="C205" s="110" t="n"/>
      <c r="D205" s="122" t="n"/>
    </row>
    <row customHeight="1" ht="15.6" r="206" spans="1:8">
      <c r="A206" s="61" t="s">
        <v>461</v>
      </c>
      <c r="B206" s="110" t="s">
        <v>318</v>
      </c>
      <c r="C206" s="110" t="n"/>
      <c r="D206" s="50" t="n"/>
    </row>
    <row r="207" spans="1:8">
      <c r="A207" s="61" t="s">
        <v>462</v>
      </c>
      <c r="B207" s="110" t="s">
        <v>329</v>
      </c>
      <c r="C207" s="86" t="s">
        <v>129</v>
      </c>
      <c r="D207" s="122" t="n"/>
    </row>
    <row r="208" spans="1:8">
      <c r="A208" s="61" t="s">
        <v>463</v>
      </c>
      <c r="B208" s="110" t="s">
        <v>323</v>
      </c>
      <c r="C208" s="86" t="s">
        <v>138</v>
      </c>
      <c r="D208" s="122" t="n"/>
    </row>
    <row customFormat="1" customHeight="1" ht="15" r="209" s="41" spans="1:8">
      <c r="A209" s="46" t="n">
        <v>10</v>
      </c>
      <c r="B209" s="39" t="s">
        <v>336</v>
      </c>
      <c r="C209" s="39" t="n"/>
      <c r="D209" s="40" t="n"/>
    </row>
    <row customFormat="1" customHeight="1" ht="27.6" r="210" s="79" spans="1:8">
      <c r="A210" s="48" t="s">
        <v>337</v>
      </c>
      <c r="B210" s="92" t="s">
        <v>338</v>
      </c>
      <c r="C210" s="92" t="n"/>
      <c r="D210" s="122" t="n"/>
    </row>
    <row customFormat="1" customHeight="1" ht="27.6" r="211" s="79" spans="1:8">
      <c r="A211" s="48" t="s">
        <v>340</v>
      </c>
      <c r="B211" s="92" t="s">
        <v>341</v>
      </c>
      <c r="C211" s="92" t="n"/>
      <c r="D211" s="122" t="s">
        <v>620</v>
      </c>
    </row>
    <row customFormat="1" r="212" s="79" spans="1:8">
      <c r="A212" s="48" t="s">
        <v>343</v>
      </c>
      <c r="B212" s="92" t="s">
        <v>344</v>
      </c>
      <c r="C212" s="92" t="n"/>
      <c r="D212" s="122" t="n"/>
    </row>
    <row customFormat="1" r="213" s="79" spans="1:8">
      <c r="A213" s="46" t="n">
        <v>11</v>
      </c>
      <c r="B213" s="39" t="s">
        <v>346</v>
      </c>
      <c r="C213" s="39" t="n"/>
      <c r="D213" s="80" t="n"/>
    </row>
    <row customFormat="1" r="214" s="79" spans="1:8">
      <c r="A214" s="48" t="s">
        <v>347</v>
      </c>
      <c r="B214" s="92" t="s">
        <v>348</v>
      </c>
      <c r="C214" s="92" t="n"/>
      <c r="D214" s="122" t="n"/>
    </row>
    <row r="215" spans="1:8">
      <c r="A215" s="48" t="s">
        <v>349</v>
      </c>
      <c r="B215" s="92" t="s">
        <v>350</v>
      </c>
      <c r="C215" s="92" t="s">
        <v>351</v>
      </c>
      <c r="D215" s="122" t="n">
        <v>500</v>
      </c>
    </row>
    <row customFormat="1" customHeight="1" ht="27.6" r="216" s="41" spans="1:8">
      <c r="A216" s="46" t="n">
        <v>12</v>
      </c>
      <c r="B216" s="66" t="s">
        <v>352</v>
      </c>
      <c r="C216" s="66" t="n"/>
      <c r="D216" s="81" t="s">
        <v>353</v>
      </c>
    </row>
    <row customHeight="1" ht="27.6" r="217" spans="1:8">
      <c r="A217" s="46" t="n">
        <v>13</v>
      </c>
      <c r="B217" s="66" t="s">
        <v>354</v>
      </c>
      <c r="C217" s="66" t="n"/>
      <c r="D217" s="122" t="n"/>
    </row>
    <row customHeight="1" ht="27.6" r="218" spans="1:8">
      <c r="A218" s="46" t="n">
        <v>14</v>
      </c>
      <c r="B218" s="66" t="s">
        <v>355</v>
      </c>
      <c r="C218" s="66" t="n"/>
      <c r="D218" s="122" t="n"/>
    </row>
    <row r="219" spans="1:8">
      <c r="A219" s="82" t="n">
        <v>15</v>
      </c>
      <c r="B219" s="40" t="s">
        <v>356</v>
      </c>
      <c r="C219" s="40" t="n"/>
      <c r="D219" s="84" t="n"/>
    </row>
    <row r="220" spans="1:8">
      <c r="A220" s="100" t="s">
        <v>357</v>
      </c>
      <c r="B220" s="92" t="s">
        <v>358</v>
      </c>
      <c r="C220" s="86" t="s">
        <v>359</v>
      </c>
      <c r="D220" s="87" t="n">
        <v>41132.39</v>
      </c>
    </row>
    <row r="221" spans="1:8">
      <c r="A221" s="100" t="s">
        <v>360</v>
      </c>
      <c r="B221" s="92" t="s">
        <v>361</v>
      </c>
      <c r="C221" s="86" t="n"/>
      <c r="D221" s="87" t="n">
        <v>0</v>
      </c>
    </row>
    <row r="222" spans="1:8">
      <c r="A222" s="100" t="s">
        <v>362</v>
      </c>
      <c r="B222" s="110" t="s">
        <v>363</v>
      </c>
      <c r="C222" s="86" t="s">
        <v>359</v>
      </c>
      <c r="D222" s="87" t="n">
        <v>0</v>
      </c>
    </row>
    <row r="223" spans="1:8">
      <c r="A223" s="100" t="s">
        <v>364</v>
      </c>
      <c r="B223" s="92" t="s">
        <v>365</v>
      </c>
      <c r="C223" s="86" t="n"/>
      <c r="D223" s="87" t="n">
        <v>963.1</v>
      </c>
    </row>
    <row r="224" spans="1:8">
      <c r="A224" s="100" t="s">
        <v>366</v>
      </c>
      <c r="B224" s="110" t="s">
        <v>367</v>
      </c>
      <c r="C224" s="86" t="s">
        <v>359</v>
      </c>
      <c r="D224" s="87" t="n">
        <v>963.1</v>
      </c>
    </row>
    <row r="225" spans="1:8">
      <c r="A225" s="100" t="s">
        <v>368</v>
      </c>
      <c r="B225" s="110" t="s">
        <v>369</v>
      </c>
      <c r="C225" s="86" t="s">
        <v>370</v>
      </c>
      <c r="D225" s="149" t="n">
        <v>219.584</v>
      </c>
    </row>
    <row r="226" spans="1:8">
      <c r="A226" s="100" t="s">
        <v>371</v>
      </c>
      <c r="B226" s="110" t="s">
        <v>372</v>
      </c>
      <c r="C226" s="86" t="s">
        <v>373</v>
      </c>
      <c r="D226" s="149" t="n">
        <v>0.822</v>
      </c>
    </row>
    <row r="227" spans="1:8">
      <c r="A227" s="100" t="s">
        <v>374</v>
      </c>
      <c r="B227" s="92" t="s">
        <v>375</v>
      </c>
      <c r="C227" s="86" t="s">
        <v>359</v>
      </c>
      <c r="D227" s="87" t="n">
        <v>843.67</v>
      </c>
    </row>
    <row r="228" spans="1:8">
      <c r="A228" s="100" t="s">
        <v>376</v>
      </c>
      <c r="B228" s="92" t="s">
        <v>377</v>
      </c>
      <c r="C228" s="86" t="s">
        <v>359</v>
      </c>
      <c r="D228" s="87" t="n">
        <v>44248.33</v>
      </c>
    </row>
    <row r="229" spans="1:8">
      <c r="A229" s="100" t="s">
        <v>378</v>
      </c>
      <c r="B229" s="92" t="s">
        <v>379</v>
      </c>
      <c r="C229" s="86" t="s">
        <v>359</v>
      </c>
      <c r="D229" s="87" t="n">
        <v>2146.93</v>
      </c>
    </row>
    <row r="230" spans="1:8">
      <c r="A230" s="100" t="s">
        <v>380</v>
      </c>
      <c r="B230" s="92" t="s">
        <v>381</v>
      </c>
      <c r="C230" s="86" t="s">
        <v>359</v>
      </c>
      <c r="D230" s="87" t="n">
        <v>0</v>
      </c>
    </row>
    <row r="231" spans="1:8">
      <c r="A231" s="100" t="s">
        <v>382</v>
      </c>
      <c r="B231" s="92" t="s">
        <v>383</v>
      </c>
      <c r="C231" s="86" t="s">
        <v>359</v>
      </c>
      <c r="D231" s="125">
        <f>SUM(D220,D221,D223,D227,D228,D229,D230)</f>
        <v/>
      </c>
    </row>
    <row r="232" spans="1:8">
      <c r="A232" s="100" t="s">
        <v>384</v>
      </c>
      <c r="B232" s="92" t="s">
        <v>385</v>
      </c>
      <c r="C232" s="86" t="s">
        <v>386</v>
      </c>
      <c r="D232" s="149" t="n">
        <v>266667</v>
      </c>
    </row>
    <row r="233" spans="1:8">
      <c r="A233" s="100" t="s">
        <v>387</v>
      </c>
      <c r="B233" s="92" t="s">
        <v>388</v>
      </c>
      <c r="C233" s="92" t="s">
        <v>389</v>
      </c>
      <c r="D233" s="149" t="n">
        <v>40000</v>
      </c>
    </row>
    <row r="234" spans="1:8">
      <c r="A234" s="100" t="s">
        <v>390</v>
      </c>
      <c r="B234" s="92" t="s">
        <v>391</v>
      </c>
      <c r="C234" s="86" t="s">
        <v>392</v>
      </c>
      <c r="D234" s="149" t="n">
        <v>319.97</v>
      </c>
    </row>
    <row r="235" spans="1:8">
      <c r="A235" s="100" t="s">
        <v>393</v>
      </c>
      <c r="B235" s="92" t="s">
        <v>391</v>
      </c>
      <c r="C235" s="86" t="s">
        <v>394</v>
      </c>
      <c r="D235" s="149" t="n">
        <v>2133.15</v>
      </c>
    </row>
    <row customHeight="1" ht="15.6" r="236" spans="1:8">
      <c r="A236" s="100" t="s">
        <v>395</v>
      </c>
      <c r="B236" s="92" t="s">
        <v>396</v>
      </c>
      <c r="C236" s="86" t="n"/>
      <c r="D236" s="81" t="n"/>
    </row>
    <row customHeight="1" ht="27.6" r="237" spans="1:8">
      <c r="A237" s="100" t="s">
        <v>397</v>
      </c>
      <c r="B237" s="111" t="s">
        <v>398</v>
      </c>
      <c r="C237" s="86" t="n"/>
      <c r="D237" s="149" t="n"/>
    </row>
    <row customHeight="1" ht="27.6" r="238" spans="1:8">
      <c r="A238" s="100" t="s">
        <v>399</v>
      </c>
      <c r="B238" s="112" t="s">
        <v>400</v>
      </c>
      <c r="C238" s="86" t="s">
        <v>401</v>
      </c>
      <c r="D238" s="149" t="n"/>
    </row>
    <row customHeight="1" ht="27.6" r="239" spans="1:8">
      <c r="A239" s="100" t="s">
        <v>402</v>
      </c>
      <c r="B239" s="112" t="s">
        <v>400</v>
      </c>
      <c r="C239" s="86" t="s">
        <v>401</v>
      </c>
      <c r="D239" s="149" t="n"/>
    </row>
    <row customHeight="1" ht="27.6" r="240" spans="1:8">
      <c r="A240" s="100" t="s">
        <v>403</v>
      </c>
      <c r="B240" s="112" t="s">
        <v>400</v>
      </c>
      <c r="C240" s="86" t="s">
        <v>401</v>
      </c>
      <c r="D240" s="149" t="n"/>
    </row>
    <row customHeight="1" ht="27.6" r="241" spans="1:8">
      <c r="A241" s="100" t="s">
        <v>404</v>
      </c>
      <c r="B241" s="112" t="s">
        <v>400</v>
      </c>
      <c r="C241" s="86" t="s">
        <v>401</v>
      </c>
      <c r="D241" s="149" t="n"/>
    </row>
    <row customFormat="1" r="242" s="41" spans="1:8">
      <c r="A242" s="46" t="n">
        <v>16</v>
      </c>
      <c r="B242" s="83" t="s">
        <v>405</v>
      </c>
      <c r="C242" s="52" t="n"/>
      <c r="D242" s="40" t="n"/>
    </row>
    <row customFormat="1" r="243" s="105" spans="1:8">
      <c r="A243" s="96" t="s">
        <v>406</v>
      </c>
      <c r="B243" s="92" t="s">
        <v>407</v>
      </c>
      <c r="C243" s="86" t="n"/>
      <c r="D243" s="146" t="n"/>
    </row>
    <row customFormat="1" customHeight="1" ht="27.6" r="244" s="105" spans="1:8">
      <c r="A244" s="96" t="s">
        <v>409</v>
      </c>
      <c r="B244" s="92" t="s">
        <v>410</v>
      </c>
      <c r="C244" s="86" t="n"/>
      <c r="D244" s="146" t="n"/>
    </row>
    <row customFormat="1" r="245" s="105" spans="1:8">
      <c r="A245" s="96" t="s">
        <v>412</v>
      </c>
      <c r="B245" s="92" t="s">
        <v>413</v>
      </c>
      <c r="C245" s="86" t="n"/>
      <c r="D245" s="146" t="n"/>
    </row>
    <row customFormat="1" customHeight="1" ht="27.6" r="246" s="105" spans="1:8">
      <c r="A246" s="48" t="s">
        <v>415</v>
      </c>
      <c r="B246" s="92" t="s">
        <v>416</v>
      </c>
      <c r="C246" s="86" t="s">
        <v>359</v>
      </c>
      <c r="D246" s="58" t="n"/>
    </row>
    <row customFormat="1" r="247" s="105" spans="1:8">
      <c r="A247" s="100" t="s">
        <v>418</v>
      </c>
      <c r="B247" s="113" t="s">
        <v>419</v>
      </c>
      <c r="C247" s="86" t="s">
        <v>359</v>
      </c>
      <c r="D247" s="58" t="n"/>
    </row>
    <row customFormat="1" r="248" s="105" spans="1:8">
      <c r="A248" s="100" t="s">
        <v>420</v>
      </c>
      <c r="B248" s="113" t="s">
        <v>421</v>
      </c>
      <c r="C248" s="86" t="s">
        <v>359</v>
      </c>
      <c r="D248" s="58" t="n"/>
    </row>
    <row customFormat="1" r="249" s="41" spans="1:8">
      <c r="A249" s="46" t="n">
        <v>17</v>
      </c>
      <c r="B249" s="83" t="s">
        <v>422</v>
      </c>
      <c r="C249" s="52" t="n"/>
      <c r="D249" s="40" t="n"/>
    </row>
    <row customFormat="1" r="250" s="105" spans="1:8">
      <c r="A250" s="96" t="s">
        <v>423</v>
      </c>
      <c r="B250" s="92" t="s">
        <v>424</v>
      </c>
      <c r="C250" s="86" t="n"/>
      <c r="D250" s="146" t="n"/>
    </row>
    <row customFormat="1" customHeight="1" ht="41.4" r="251" s="105" spans="1:8">
      <c r="A251" s="48" t="s">
        <v>425</v>
      </c>
      <c r="B251" s="92" t="s">
        <v>426</v>
      </c>
      <c r="C251" s="86" t="s">
        <v>359</v>
      </c>
      <c r="D251" s="58" t="n"/>
    </row>
    <row customFormat="1" r="252" s="105" spans="1:8">
      <c r="A252" s="100" t="s">
        <v>427</v>
      </c>
      <c r="B252" s="113" t="s">
        <v>419</v>
      </c>
      <c r="C252" s="86" t="s">
        <v>359</v>
      </c>
      <c r="D252" s="58" t="n"/>
    </row>
    <row customFormat="1" r="253" s="105" spans="1:8">
      <c r="A253" s="100" t="s">
        <v>428</v>
      </c>
      <c r="B253" s="113" t="s">
        <v>421</v>
      </c>
      <c r="C253" s="86" t="s">
        <v>359</v>
      </c>
      <c r="D253" s="58" t="n"/>
    </row>
    <row customFormat="1" r="254" s="102" spans="1:8"/>
  </sheetData>
  <dataValidations count="4">
    <dataValidation allowBlank="0" showErrorMessage="1" showInputMessage="1" sqref="D236" type="list">
      <formula1>"Да, Нет"</formula1>
    </dataValidation>
    <dataValidation allowBlank="0" showErrorMessage="1" showInputMessage="1" sqref="D216" type="list">
      <formula1>"Да, Нет, В процессе внедрения"</formula1>
    </dataValidation>
    <dataValidation allowBlank="0" showErrorMessage="1" showInputMessage="1" sqref="D191 D196 D201 D206" type="list">
      <formula1>"IV, V"</formula1>
    </dataValidation>
    <dataValidation allowBlank="0" showErrorMessage="1" showInputMessage="1" sqref="D20 D17 D14" type="list">
      <formula1>"Автоматическая, Ручная, Комбинированная"</formula1>
    </dataValidation>
  </dataValidations>
  <printOptions horizontalCentered="1"/>
  <pageMargins bottom="0.7874015748031497" footer="0.1968503937007874" header="0.3149606299212598" left="0.3937007874015748" right="0.3937007874015748" top="0.7874015748031497"/>
  <pageSetup firstPageNumber="413" fitToHeight="0" horizontalDpi="300" orientation="landscape" paperSize="9" scale="35" useFirstPageNumber="1" verticalDpi="300"/>
  <headerFooter>
    <oddHeader/>
    <oddFooter>&amp;C&amp;P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>
    <outlinePr summaryBelow="1" summaryRight="1"/>
    <pageSetUpPr fitToPage="1"/>
  </sheetPr>
  <dimension ref="A1:D229"/>
  <sheetViews>
    <sheetView workbookViewId="0" zoomScale="70" zoomScaleNormal="70" zoomScalePageLayoutView="55">
      <selection activeCell="D4" sqref="D4"/>
    </sheetView>
  </sheetViews>
  <sheetFormatPr baseColWidth="8" defaultColWidth="8.88671875" defaultRowHeight="13.8" outlineLevelCol="0" outlineLevelRow="1"/>
  <cols>
    <col bestFit="1" customWidth="1" max="1" min="1" style="105" width="11.33203125"/>
    <col customWidth="1" max="2" min="2" style="105" width="81.109375"/>
    <col customWidth="1" max="3" min="3" style="105" width="13"/>
    <col customWidth="1" max="4" min="4" style="105" width="35"/>
    <col customWidth="1" max="16384" min="5" style="105" width="8.88671875"/>
  </cols>
  <sheetData>
    <row r="1" spans="1:4">
      <c r="B1" s="22" t="n"/>
      <c r="C1" s="22" t="n"/>
      <c r="D1" s="23" t="n"/>
    </row>
    <row customFormat="1" customHeight="1" ht="26.4" r="2" s="41" spans="1:4">
      <c r="A2" s="25" t="s">
        <v>91</v>
      </c>
      <c r="B2" s="25" t="s">
        <v>92</v>
      </c>
      <c r="C2" s="25" t="s">
        <v>93</v>
      </c>
      <c r="D2" s="26" t="s">
        <v>94</v>
      </c>
    </row>
    <row customFormat="1" customHeight="1" ht="15" r="3" s="41" spans="1:4">
      <c r="A3" s="28" t="s">
        <v>95</v>
      </c>
      <c r="B3" s="40" t="s">
        <v>96</v>
      </c>
      <c r="C3" s="40" t="n"/>
      <c r="D3" s="40" t="n"/>
    </row>
    <row customFormat="1" customHeight="1" ht="41.4" r="4" s="105" spans="1:4">
      <c r="A4" s="32" t="s">
        <v>97</v>
      </c>
      <c r="B4" s="92" t="s">
        <v>11</v>
      </c>
      <c r="C4" s="92" t="n"/>
      <c r="D4" s="115" t="s">
        <v>621</v>
      </c>
    </row>
    <row customFormat="1" customHeight="1" ht="15.6" r="5" s="105" spans="1:4">
      <c r="A5" s="32" t="s">
        <v>98</v>
      </c>
      <c r="B5" s="92" t="s">
        <v>12</v>
      </c>
      <c r="C5" s="92" t="n"/>
      <c r="D5" s="126" t="n">
        <v>6311181488</v>
      </c>
    </row>
    <row customFormat="1" customHeight="1" ht="15" r="6" s="41" spans="1:4">
      <c r="A6" s="28" t="s">
        <v>99</v>
      </c>
      <c r="B6" s="40" t="s">
        <v>100</v>
      </c>
      <c r="C6" s="40" t="n"/>
      <c r="D6" s="40" t="n"/>
    </row>
    <row customFormat="1" r="7" s="105" spans="1:4">
      <c r="A7" s="32" t="s">
        <v>101</v>
      </c>
      <c r="B7" s="92" t="s">
        <v>11</v>
      </c>
      <c r="C7" s="92" t="n"/>
      <c r="D7" s="35" t="n"/>
    </row>
    <row customFormat="1" r="8" s="105" spans="1:4">
      <c r="A8" s="32" t="s">
        <v>102</v>
      </c>
      <c r="B8" s="92" t="s">
        <v>12</v>
      </c>
      <c r="C8" s="92" t="n"/>
      <c r="D8" s="35" t="n"/>
    </row>
    <row customFormat="1" customHeight="1" ht="15" r="9" s="41" spans="1:4">
      <c r="A9" s="37" t="n">
        <v>2</v>
      </c>
      <c r="B9" s="39" t="s">
        <v>103</v>
      </c>
      <c r="C9" s="39" t="n"/>
      <c r="D9" s="40" t="n"/>
    </row>
    <row r="10" spans="1:4">
      <c r="A10" s="42" t="s">
        <v>104</v>
      </c>
      <c r="B10" s="92" t="s">
        <v>105</v>
      </c>
      <c r="C10" s="92" t="n"/>
      <c r="D10" s="150" t="s">
        <v>622</v>
      </c>
    </row>
    <row customHeight="1" ht="55.2" r="11" spans="1:4">
      <c r="A11" s="42" t="s">
        <v>107</v>
      </c>
      <c r="B11" s="92" t="s">
        <v>108</v>
      </c>
      <c r="C11" s="92" t="n"/>
      <c r="D11" s="117" t="s">
        <v>64</v>
      </c>
    </row>
    <row r="12" spans="1:4">
      <c r="A12" s="42" t="s">
        <v>109</v>
      </c>
      <c r="B12" s="92" t="s">
        <v>10</v>
      </c>
      <c r="C12" s="92" t="n"/>
      <c r="D12" s="127" t="s">
        <v>623</v>
      </c>
    </row>
    <row customFormat="1" r="13" s="41" spans="1:4">
      <c r="A13" s="46" t="n">
        <v>3</v>
      </c>
      <c r="B13" s="111" t="s">
        <v>111</v>
      </c>
      <c r="C13" s="39" t="n"/>
      <c r="D13" s="40" t="n"/>
    </row>
    <row customHeight="1" ht="15.6" r="14" spans="1:4">
      <c r="A14" s="48" t="s">
        <v>112</v>
      </c>
      <c r="B14" s="92" t="s">
        <v>113</v>
      </c>
      <c r="C14" s="92" t="n"/>
      <c r="D14" s="50" t="s">
        <v>114</v>
      </c>
    </row>
    <row r="15" spans="1:4">
      <c r="A15" s="48" t="s">
        <v>115</v>
      </c>
      <c r="B15" s="92" t="s">
        <v>11</v>
      </c>
      <c r="C15" s="92" t="n"/>
      <c r="D15" s="122" t="n"/>
    </row>
    <row customHeight="1" ht="303.6" r="16" spans="1:4">
      <c r="A16" s="48" t="s">
        <v>117</v>
      </c>
      <c r="B16" s="92" t="s">
        <v>118</v>
      </c>
      <c r="C16" s="92" t="n"/>
      <c r="D16" s="44" t="s">
        <v>624</v>
      </c>
    </row>
    <row customHeight="1" ht="15.6" r="17" spans="1:4">
      <c r="A17" s="48" t="s">
        <v>120</v>
      </c>
      <c r="B17" s="92" t="s">
        <v>113</v>
      </c>
      <c r="C17" s="92" t="n"/>
      <c r="D17" s="50" t="s">
        <v>114</v>
      </c>
    </row>
    <row r="18" spans="1:4">
      <c r="A18" s="48" t="s">
        <v>121</v>
      </c>
      <c r="B18" s="92" t="s">
        <v>11</v>
      </c>
      <c r="C18" s="92" t="n"/>
      <c r="D18" s="51" t="n"/>
    </row>
    <row r="19" spans="1:4">
      <c r="A19" s="48" t="s">
        <v>122</v>
      </c>
      <c r="B19" s="92" t="s">
        <v>118</v>
      </c>
      <c r="C19" s="92" t="n"/>
      <c r="D19" s="51" t="n"/>
    </row>
    <row customHeight="1" ht="15.6" r="20" spans="1:4">
      <c r="A20" s="48" t="s">
        <v>123</v>
      </c>
      <c r="B20" s="92" t="s">
        <v>113</v>
      </c>
      <c r="C20" s="92" t="n"/>
      <c r="D20" s="50" t="s">
        <v>114</v>
      </c>
    </row>
    <row r="21" spans="1:4">
      <c r="A21" s="48" t="s">
        <v>124</v>
      </c>
      <c r="B21" s="92" t="s">
        <v>11</v>
      </c>
      <c r="C21" s="92" t="n"/>
      <c r="D21" s="51" t="n"/>
    </row>
    <row r="22" spans="1:4">
      <c r="A22" s="48" t="s">
        <v>125</v>
      </c>
      <c r="B22" s="92" t="s">
        <v>118</v>
      </c>
      <c r="C22" s="92" t="n"/>
      <c r="D22" s="51" t="n"/>
    </row>
    <row customFormat="1" r="23" s="41" spans="1:4">
      <c r="A23" s="46" t="n">
        <v>4</v>
      </c>
      <c r="B23" s="40" t="s">
        <v>126</v>
      </c>
      <c r="C23" s="52" t="n"/>
      <c r="D23" s="53" t="n"/>
    </row>
    <row customFormat="1" r="24" s="41" spans="1:4">
      <c r="A24" s="48" t="s">
        <v>127</v>
      </c>
      <c r="B24" s="107" t="s">
        <v>128</v>
      </c>
      <c r="C24" s="86" t="s">
        <v>129</v>
      </c>
      <c r="D24" s="53" t="s">
        <v>538</v>
      </c>
    </row>
    <row customFormat="1" r="25" s="41" spans="1:4">
      <c r="A25" s="48" t="s">
        <v>131</v>
      </c>
      <c r="B25" s="107" t="s">
        <v>132</v>
      </c>
      <c r="C25" s="86" t="s">
        <v>129</v>
      </c>
      <c r="D25" s="53" t="n"/>
    </row>
    <row customFormat="1" r="26" s="41" spans="1:4">
      <c r="A26" s="46" t="n">
        <v>5</v>
      </c>
      <c r="B26" s="83" t="s">
        <v>133</v>
      </c>
      <c r="C26" s="39" t="n"/>
      <c r="D26" s="53" t="n"/>
    </row>
    <row r="27" spans="1:4">
      <c r="A27" s="48" t="s">
        <v>134</v>
      </c>
      <c r="B27" s="92" t="s">
        <v>135</v>
      </c>
      <c r="C27" s="86" t="s">
        <v>129</v>
      </c>
      <c r="D27" s="51" t="s">
        <v>625</v>
      </c>
    </row>
    <row r="28" spans="1:4">
      <c r="A28" s="48" t="s">
        <v>136</v>
      </c>
      <c r="B28" s="92" t="s">
        <v>137</v>
      </c>
      <c r="C28" s="86" t="s">
        <v>138</v>
      </c>
      <c r="D28" s="51" t="s">
        <v>625</v>
      </c>
    </row>
    <row r="29" spans="1:4">
      <c r="A29" s="46" t="n">
        <v>6</v>
      </c>
      <c r="B29" s="39" t="s">
        <v>139</v>
      </c>
      <c r="C29" s="39" t="n"/>
      <c r="D29" s="40" t="n"/>
    </row>
    <row r="30" spans="1:4">
      <c r="A30" s="48" t="s">
        <v>140</v>
      </c>
      <c r="B30" s="92" t="s">
        <v>141</v>
      </c>
      <c r="C30" s="92" t="n"/>
      <c r="D30" s="59" t="s">
        <v>142</v>
      </c>
    </row>
    <row r="31" spans="1:4">
      <c r="A31" s="48" t="s">
        <v>143</v>
      </c>
      <c r="B31" s="92" t="s">
        <v>144</v>
      </c>
      <c r="C31" s="86" t="s">
        <v>145</v>
      </c>
      <c r="D31" s="58" t="n"/>
    </row>
    <row r="32" spans="1:4">
      <c r="A32" s="48" t="s">
        <v>146</v>
      </c>
      <c r="B32" s="92" t="s">
        <v>141</v>
      </c>
      <c r="C32" s="92" t="n"/>
      <c r="D32" s="59" t="s">
        <v>147</v>
      </c>
    </row>
    <row r="33" spans="1:4">
      <c r="A33" s="48" t="s">
        <v>148</v>
      </c>
      <c r="B33" s="92" t="s">
        <v>144</v>
      </c>
      <c r="C33" s="86" t="s">
        <v>145</v>
      </c>
      <c r="D33" s="58" t="n"/>
    </row>
    <row r="34" spans="1:4">
      <c r="A34" s="48" t="s">
        <v>149</v>
      </c>
      <c r="B34" s="92" t="s">
        <v>141</v>
      </c>
      <c r="C34" s="92" t="n"/>
      <c r="D34" s="59" t="s">
        <v>150</v>
      </c>
    </row>
    <row r="35" spans="1:4">
      <c r="A35" s="48" t="s">
        <v>151</v>
      </c>
      <c r="B35" s="92" t="s">
        <v>144</v>
      </c>
      <c r="C35" s="86" t="s">
        <v>145</v>
      </c>
      <c r="D35" s="58" t="n"/>
    </row>
    <row customFormat="1" r="36" s="41" spans="1:4">
      <c r="A36" s="48" t="s">
        <v>152</v>
      </c>
      <c r="B36" s="92" t="s">
        <v>141</v>
      </c>
      <c r="C36" s="92" t="n"/>
      <c r="D36" s="59" t="s">
        <v>153</v>
      </c>
    </row>
    <row r="37" spans="1:4">
      <c r="A37" s="48" t="s">
        <v>154</v>
      </c>
      <c r="B37" s="92" t="s">
        <v>144</v>
      </c>
      <c r="C37" s="86" t="s">
        <v>145</v>
      </c>
      <c r="D37" s="58" t="n"/>
    </row>
    <row r="38" spans="1:4">
      <c r="A38" s="48" t="s">
        <v>155</v>
      </c>
      <c r="B38" s="92" t="s">
        <v>141</v>
      </c>
      <c r="C38" s="92" t="n"/>
      <c r="D38" s="59" t="s">
        <v>156</v>
      </c>
    </row>
    <row customHeight="1" ht="15.75" r="39" spans="1:4">
      <c r="A39" s="61" t="s">
        <v>157</v>
      </c>
      <c r="B39" s="92" t="s">
        <v>144</v>
      </c>
      <c r="C39" s="86" t="s">
        <v>145</v>
      </c>
      <c r="D39" s="58" t="n"/>
    </row>
    <row customFormat="1" r="40" s="41" spans="1:4">
      <c r="A40" s="62" t="n">
        <v>7</v>
      </c>
      <c r="B40" s="83" t="s">
        <v>158</v>
      </c>
      <c r="C40" s="52" t="n"/>
      <c r="D40" s="63" t="n"/>
    </row>
    <row customFormat="1" r="41" s="41" spans="1:4">
      <c r="A41" s="64" t="s">
        <v>159</v>
      </c>
      <c r="B41" s="92" t="s">
        <v>160</v>
      </c>
      <c r="C41" s="86" t="s">
        <v>129</v>
      </c>
      <c r="D41" s="58" t="n">
        <v>0</v>
      </c>
    </row>
    <row customFormat="1" r="42" s="41" spans="1:4">
      <c r="A42" s="64" t="s">
        <v>161</v>
      </c>
      <c r="B42" s="92" t="s">
        <v>162</v>
      </c>
      <c r="C42" s="86" t="s">
        <v>138</v>
      </c>
      <c r="D42" s="58" t="n">
        <v>0</v>
      </c>
    </row>
    <row customFormat="1" r="43" s="41" spans="1:4">
      <c r="A43" s="64" t="s">
        <v>163</v>
      </c>
      <c r="B43" s="92" t="s">
        <v>164</v>
      </c>
      <c r="C43" s="86" t="s">
        <v>129</v>
      </c>
      <c r="D43" s="58" t="n"/>
    </row>
    <row customFormat="1" r="44" s="41" spans="1:4">
      <c r="A44" s="64" t="s">
        <v>165</v>
      </c>
      <c r="B44" s="92" t="s">
        <v>166</v>
      </c>
      <c r="C44" s="86" t="s">
        <v>138</v>
      </c>
      <c r="D44" s="58" t="n"/>
    </row>
    <row customFormat="1" customHeight="1" ht="27.6" r="45" s="41" spans="1:4">
      <c r="A45" s="65" t="s">
        <v>167</v>
      </c>
      <c r="B45" s="111" t="s">
        <v>168</v>
      </c>
      <c r="C45" s="52" t="s">
        <v>129</v>
      </c>
      <c r="D45" s="63">
        <f>SUM(D46,D63,D80,D97,D114)</f>
        <v/>
      </c>
    </row>
    <row customFormat="1" r="46" s="41" spans="1:4">
      <c r="A46" s="46" t="s">
        <v>169</v>
      </c>
      <c r="B46" s="108" t="s">
        <v>170</v>
      </c>
      <c r="C46" s="52" t="n"/>
      <c r="D46" s="57" t="s">
        <v>171</v>
      </c>
    </row>
    <row customFormat="1" outlineLevel="1" r="47" s="105" spans="1:4">
      <c r="A47" s="48" t="s">
        <v>172</v>
      </c>
      <c r="B47" s="110" t="s">
        <v>173</v>
      </c>
      <c r="C47" s="86" t="s">
        <v>129</v>
      </c>
      <c r="D47" s="58" t="n"/>
    </row>
    <row customFormat="1" outlineLevel="1" r="48" s="105" spans="1:4">
      <c r="A48" s="48" t="s">
        <v>175</v>
      </c>
      <c r="B48" s="109" t="s">
        <v>176</v>
      </c>
      <c r="C48" s="86" t="n"/>
      <c r="D48" s="58" t="n"/>
    </row>
    <row customFormat="1" outlineLevel="1" r="49" s="105" spans="1:4">
      <c r="A49" s="48" t="s">
        <v>177</v>
      </c>
      <c r="B49" s="110" t="s">
        <v>173</v>
      </c>
      <c r="C49" s="86" t="s">
        <v>129</v>
      </c>
      <c r="D49" s="58" t="n"/>
    </row>
    <row customFormat="1" outlineLevel="1" r="50" s="105" spans="1:4">
      <c r="A50" s="48" t="s">
        <v>178</v>
      </c>
      <c r="B50" s="109" t="s">
        <v>176</v>
      </c>
      <c r="C50" s="86" t="n"/>
      <c r="D50" s="58" t="n"/>
    </row>
    <row customFormat="1" outlineLevel="1" r="51" s="105" spans="1:4">
      <c r="A51" s="48" t="s">
        <v>179</v>
      </c>
      <c r="B51" s="110" t="s">
        <v>173</v>
      </c>
      <c r="C51" s="86" t="s">
        <v>129</v>
      </c>
      <c r="D51" s="58" t="n"/>
    </row>
    <row customFormat="1" outlineLevel="1" r="52" s="105" spans="1:4">
      <c r="A52" s="48" t="s">
        <v>180</v>
      </c>
      <c r="B52" s="109" t="s">
        <v>176</v>
      </c>
      <c r="C52" s="86" t="n"/>
      <c r="D52" s="58" t="n"/>
    </row>
    <row customFormat="1" outlineLevel="1" r="53" s="105" spans="1:4">
      <c r="A53" s="48" t="s">
        <v>181</v>
      </c>
      <c r="B53" s="110" t="s">
        <v>173</v>
      </c>
      <c r="C53" s="86" t="s">
        <v>129</v>
      </c>
      <c r="D53" s="58" t="n"/>
    </row>
    <row customFormat="1" outlineLevel="1" r="54" s="105" spans="1:4">
      <c r="A54" s="48" t="s">
        <v>182</v>
      </c>
      <c r="B54" s="109" t="s">
        <v>176</v>
      </c>
      <c r="C54" s="86" t="n"/>
      <c r="D54" s="58" t="n"/>
    </row>
    <row customFormat="1" outlineLevel="1" r="55" s="105" spans="1:4">
      <c r="A55" s="48" t="s">
        <v>183</v>
      </c>
      <c r="B55" s="110" t="s">
        <v>173</v>
      </c>
      <c r="C55" s="86" t="s">
        <v>129</v>
      </c>
      <c r="D55" s="58" t="n"/>
    </row>
    <row customFormat="1" outlineLevel="1" r="56" s="105" spans="1:4">
      <c r="A56" s="48" t="s">
        <v>184</v>
      </c>
      <c r="B56" s="109" t="s">
        <v>176</v>
      </c>
      <c r="C56" s="86" t="n"/>
      <c r="D56" s="58" t="n"/>
    </row>
    <row customFormat="1" outlineLevel="1" r="57" s="105" spans="1:4">
      <c r="A57" s="48" t="s">
        <v>185</v>
      </c>
      <c r="B57" s="110" t="s">
        <v>173</v>
      </c>
      <c r="C57" s="86" t="s">
        <v>129</v>
      </c>
      <c r="D57" s="58" t="n"/>
    </row>
    <row customFormat="1" outlineLevel="1" r="58" s="105" spans="1:4">
      <c r="A58" s="48" t="s">
        <v>186</v>
      </c>
      <c r="B58" s="109" t="s">
        <v>176</v>
      </c>
      <c r="C58" s="86" t="n"/>
      <c r="D58" s="58" t="n"/>
    </row>
    <row customFormat="1" outlineLevel="1" r="59" s="105" spans="1:4">
      <c r="A59" s="48" t="s">
        <v>187</v>
      </c>
      <c r="B59" s="110" t="s">
        <v>173</v>
      </c>
      <c r="C59" s="86" t="s">
        <v>129</v>
      </c>
      <c r="D59" s="58" t="n"/>
    </row>
    <row customFormat="1" outlineLevel="1" r="60" s="105" spans="1:4">
      <c r="A60" s="48" t="s">
        <v>188</v>
      </c>
      <c r="B60" s="109" t="s">
        <v>176</v>
      </c>
      <c r="C60" s="86" t="n"/>
      <c r="D60" s="58" t="n"/>
    </row>
    <row customFormat="1" outlineLevel="1" r="61" s="105" spans="1:4">
      <c r="A61" s="48" t="s">
        <v>189</v>
      </c>
      <c r="B61" s="110" t="s">
        <v>173</v>
      </c>
      <c r="C61" s="86" t="s">
        <v>129</v>
      </c>
      <c r="D61" s="58" t="n"/>
    </row>
    <row customFormat="1" outlineLevel="1" r="62" s="105" spans="1:4">
      <c r="A62" s="48" t="s">
        <v>190</v>
      </c>
      <c r="B62" s="109" t="s">
        <v>176</v>
      </c>
      <c r="C62" s="86" t="n"/>
      <c r="D62" s="58" t="n"/>
    </row>
    <row customFormat="1" r="63" s="41" spans="1:4">
      <c r="A63" s="46" t="s">
        <v>191</v>
      </c>
      <c r="B63" s="108" t="s">
        <v>192</v>
      </c>
      <c r="C63" s="52" t="n"/>
      <c r="D63" s="57" t="s">
        <v>171</v>
      </c>
    </row>
    <row customFormat="1" outlineLevel="1" r="64" s="105" spans="1:4">
      <c r="A64" s="48" t="s">
        <v>193</v>
      </c>
      <c r="B64" s="110" t="s">
        <v>173</v>
      </c>
      <c r="C64" s="86" t="s">
        <v>129</v>
      </c>
      <c r="D64" s="58" t="n"/>
    </row>
    <row customFormat="1" outlineLevel="1" r="65" s="105" spans="1:4">
      <c r="A65" s="48" t="s">
        <v>194</v>
      </c>
      <c r="B65" s="109" t="s">
        <v>176</v>
      </c>
      <c r="C65" s="86" t="n"/>
      <c r="D65" s="58" t="n"/>
    </row>
    <row customFormat="1" outlineLevel="1" r="66" s="105" spans="1:4">
      <c r="A66" s="48" t="s">
        <v>195</v>
      </c>
      <c r="B66" s="110" t="s">
        <v>173</v>
      </c>
      <c r="C66" s="86" t="s">
        <v>129</v>
      </c>
      <c r="D66" s="58" t="n"/>
    </row>
    <row customFormat="1" outlineLevel="1" r="67" s="105" spans="1:4">
      <c r="A67" s="48" t="s">
        <v>196</v>
      </c>
      <c r="B67" s="109" t="s">
        <v>176</v>
      </c>
      <c r="C67" s="86" t="n"/>
      <c r="D67" s="58" t="n"/>
    </row>
    <row customFormat="1" outlineLevel="1" r="68" s="105" spans="1:4">
      <c r="A68" s="48" t="s">
        <v>197</v>
      </c>
      <c r="B68" s="110" t="s">
        <v>173</v>
      </c>
      <c r="C68" s="86" t="s">
        <v>129</v>
      </c>
      <c r="D68" s="58" t="n"/>
    </row>
    <row customFormat="1" outlineLevel="1" r="69" s="105" spans="1:4">
      <c r="A69" s="48" t="s">
        <v>198</v>
      </c>
      <c r="B69" s="109" t="s">
        <v>176</v>
      </c>
      <c r="C69" s="86" t="n"/>
      <c r="D69" s="58" t="n"/>
    </row>
    <row customFormat="1" outlineLevel="1" r="70" s="105" spans="1:4">
      <c r="A70" s="48" t="s">
        <v>199</v>
      </c>
      <c r="B70" s="110" t="s">
        <v>173</v>
      </c>
      <c r="C70" s="86" t="s">
        <v>129</v>
      </c>
      <c r="D70" s="58" t="n"/>
    </row>
    <row customFormat="1" outlineLevel="1" r="71" s="105" spans="1:4">
      <c r="A71" s="48" t="s">
        <v>200</v>
      </c>
      <c r="B71" s="109" t="s">
        <v>176</v>
      </c>
      <c r="C71" s="86" t="n"/>
      <c r="D71" s="58" t="n"/>
    </row>
    <row customFormat="1" outlineLevel="1" r="72" s="105" spans="1:4">
      <c r="A72" s="48" t="s">
        <v>201</v>
      </c>
      <c r="B72" s="110" t="s">
        <v>173</v>
      </c>
      <c r="C72" s="86" t="s">
        <v>129</v>
      </c>
      <c r="D72" s="58" t="n"/>
    </row>
    <row customFormat="1" outlineLevel="1" r="73" s="105" spans="1:4">
      <c r="A73" s="48" t="s">
        <v>202</v>
      </c>
      <c r="B73" s="109" t="s">
        <v>176</v>
      </c>
      <c r="C73" s="86" t="n"/>
      <c r="D73" s="58" t="n"/>
    </row>
    <row customFormat="1" outlineLevel="1" r="74" s="105" spans="1:4">
      <c r="A74" s="48" t="s">
        <v>203</v>
      </c>
      <c r="B74" s="110" t="s">
        <v>173</v>
      </c>
      <c r="C74" s="86" t="s">
        <v>129</v>
      </c>
      <c r="D74" s="58" t="n"/>
    </row>
    <row customFormat="1" outlineLevel="1" r="75" s="105" spans="1:4">
      <c r="A75" s="48" t="s">
        <v>204</v>
      </c>
      <c r="B75" s="109" t="s">
        <v>176</v>
      </c>
      <c r="C75" s="86" t="n"/>
      <c r="D75" s="58" t="n"/>
    </row>
    <row customFormat="1" outlineLevel="1" r="76" s="105" spans="1:4">
      <c r="A76" s="48" t="s">
        <v>205</v>
      </c>
      <c r="B76" s="110" t="s">
        <v>173</v>
      </c>
      <c r="C76" s="86" t="s">
        <v>129</v>
      </c>
      <c r="D76" s="58" t="n"/>
    </row>
    <row customFormat="1" outlineLevel="1" r="77" s="105" spans="1:4">
      <c r="A77" s="48" t="s">
        <v>206</v>
      </c>
      <c r="B77" s="109" t="s">
        <v>176</v>
      </c>
      <c r="C77" s="86" t="n"/>
      <c r="D77" s="58" t="n"/>
    </row>
    <row customFormat="1" outlineLevel="1" r="78" s="105" spans="1:4">
      <c r="A78" s="48" t="s">
        <v>207</v>
      </c>
      <c r="B78" s="110" t="s">
        <v>173</v>
      </c>
      <c r="C78" s="86" t="s">
        <v>129</v>
      </c>
      <c r="D78" s="58" t="n"/>
    </row>
    <row customFormat="1" outlineLevel="1" r="79" s="105" spans="1:4">
      <c r="A79" s="48" t="s">
        <v>208</v>
      </c>
      <c r="B79" s="109" t="s">
        <v>176</v>
      </c>
      <c r="C79" s="86" t="n"/>
      <c r="D79" s="58" t="n"/>
    </row>
    <row customFormat="1" r="80" s="41" spans="1:4">
      <c r="A80" s="46" t="s">
        <v>209</v>
      </c>
      <c r="B80" s="108" t="s">
        <v>210</v>
      </c>
      <c r="C80" s="52" t="n"/>
      <c r="D80" s="57" t="s">
        <v>171</v>
      </c>
    </row>
    <row customFormat="1" outlineLevel="1" r="81" s="105" spans="1:4">
      <c r="A81" s="48" t="s">
        <v>211</v>
      </c>
      <c r="B81" s="110" t="s">
        <v>173</v>
      </c>
      <c r="C81" s="86" t="s">
        <v>129</v>
      </c>
      <c r="D81" s="58" t="n"/>
    </row>
    <row customFormat="1" outlineLevel="1" r="82" s="105" spans="1:4">
      <c r="A82" s="48" t="s">
        <v>212</v>
      </c>
      <c r="B82" s="109" t="s">
        <v>176</v>
      </c>
      <c r="C82" s="86" t="n"/>
      <c r="D82" s="58" t="n"/>
    </row>
    <row customFormat="1" outlineLevel="1" r="83" s="105" spans="1:4">
      <c r="A83" s="48" t="s">
        <v>213</v>
      </c>
      <c r="B83" s="110" t="s">
        <v>173</v>
      </c>
      <c r="C83" s="86" t="s">
        <v>129</v>
      </c>
      <c r="D83" s="58" t="n"/>
    </row>
    <row customFormat="1" outlineLevel="1" r="84" s="105" spans="1:4">
      <c r="A84" s="48" t="s">
        <v>214</v>
      </c>
      <c r="B84" s="109" t="s">
        <v>176</v>
      </c>
      <c r="C84" s="86" t="n"/>
      <c r="D84" s="58" t="n"/>
    </row>
    <row customFormat="1" outlineLevel="1" r="85" s="105" spans="1:4">
      <c r="A85" s="48" t="s">
        <v>215</v>
      </c>
      <c r="B85" s="110" t="s">
        <v>173</v>
      </c>
      <c r="C85" s="86" t="s">
        <v>129</v>
      </c>
      <c r="D85" s="58" t="n"/>
    </row>
    <row customFormat="1" outlineLevel="1" r="86" s="105" spans="1:4">
      <c r="A86" s="48" t="s">
        <v>216</v>
      </c>
      <c r="B86" s="109" t="s">
        <v>176</v>
      </c>
      <c r="C86" s="86" t="n"/>
      <c r="D86" s="58" t="n"/>
    </row>
    <row customFormat="1" outlineLevel="1" r="87" s="105" spans="1:4">
      <c r="A87" s="48" t="s">
        <v>217</v>
      </c>
      <c r="B87" s="110" t="s">
        <v>173</v>
      </c>
      <c r="C87" s="86" t="s">
        <v>129</v>
      </c>
      <c r="D87" s="58" t="n"/>
    </row>
    <row customFormat="1" outlineLevel="1" r="88" s="105" spans="1:4">
      <c r="A88" s="48" t="s">
        <v>218</v>
      </c>
      <c r="B88" s="109" t="s">
        <v>176</v>
      </c>
      <c r="C88" s="86" t="n"/>
      <c r="D88" s="58" t="n"/>
    </row>
    <row customFormat="1" outlineLevel="1" r="89" s="105" spans="1:4">
      <c r="A89" s="48" t="s">
        <v>219</v>
      </c>
      <c r="B89" s="110" t="s">
        <v>173</v>
      </c>
      <c r="C89" s="86" t="s">
        <v>129</v>
      </c>
      <c r="D89" s="58" t="n"/>
    </row>
    <row customFormat="1" outlineLevel="1" r="90" s="105" spans="1:4">
      <c r="A90" s="48" t="s">
        <v>220</v>
      </c>
      <c r="B90" s="109" t="s">
        <v>176</v>
      </c>
      <c r="C90" s="86" t="n"/>
      <c r="D90" s="58" t="n"/>
    </row>
    <row customFormat="1" outlineLevel="1" r="91" s="105" spans="1:4">
      <c r="A91" s="48" t="s">
        <v>221</v>
      </c>
      <c r="B91" s="110" t="s">
        <v>173</v>
      </c>
      <c r="C91" s="86" t="s">
        <v>129</v>
      </c>
      <c r="D91" s="58" t="n"/>
    </row>
    <row customFormat="1" outlineLevel="1" r="92" s="105" spans="1:4">
      <c r="A92" s="48" t="s">
        <v>222</v>
      </c>
      <c r="B92" s="109" t="s">
        <v>176</v>
      </c>
      <c r="C92" s="86" t="n"/>
      <c r="D92" s="58" t="n"/>
    </row>
    <row customFormat="1" outlineLevel="1" r="93" s="105" spans="1:4">
      <c r="A93" s="48" t="s">
        <v>223</v>
      </c>
      <c r="B93" s="110" t="s">
        <v>173</v>
      </c>
      <c r="C93" s="86" t="s">
        <v>129</v>
      </c>
      <c r="D93" s="58" t="n"/>
    </row>
    <row customFormat="1" outlineLevel="1" r="94" s="105" spans="1:4">
      <c r="A94" s="48" t="s">
        <v>224</v>
      </c>
      <c r="B94" s="109" t="s">
        <v>176</v>
      </c>
      <c r="C94" s="86" t="n"/>
      <c r="D94" s="58" t="n"/>
    </row>
    <row customFormat="1" outlineLevel="1" r="95" s="105" spans="1:4">
      <c r="A95" s="48" t="s">
        <v>225</v>
      </c>
      <c r="B95" s="110" t="s">
        <v>173</v>
      </c>
      <c r="C95" s="86" t="s">
        <v>129</v>
      </c>
      <c r="D95" s="58" t="n"/>
    </row>
    <row customFormat="1" outlineLevel="1" r="96" s="105" spans="1:4">
      <c r="A96" s="48" t="s">
        <v>226</v>
      </c>
      <c r="B96" s="109" t="s">
        <v>176</v>
      </c>
      <c r="C96" s="86" t="n"/>
      <c r="D96" s="58" t="n"/>
    </row>
    <row customFormat="1" r="97" s="41" spans="1:4">
      <c r="A97" s="46" t="s">
        <v>227</v>
      </c>
      <c r="B97" s="108" t="s">
        <v>228</v>
      </c>
      <c r="C97" s="52" t="n"/>
      <c r="D97" s="57" t="s">
        <v>171</v>
      </c>
    </row>
    <row customFormat="1" outlineLevel="1" r="98" s="105" spans="1:4">
      <c r="A98" s="48" t="s">
        <v>229</v>
      </c>
      <c r="B98" s="110" t="s">
        <v>173</v>
      </c>
      <c r="C98" s="86" t="s">
        <v>129</v>
      </c>
      <c r="D98" s="58" t="n"/>
    </row>
    <row customFormat="1" outlineLevel="1" r="99" s="105" spans="1:4">
      <c r="A99" s="48" t="s">
        <v>230</v>
      </c>
      <c r="B99" s="109" t="s">
        <v>176</v>
      </c>
      <c r="C99" s="86" t="n"/>
      <c r="D99" s="58" t="n"/>
    </row>
    <row customFormat="1" outlineLevel="1" r="100" s="105" spans="1:4">
      <c r="A100" s="48" t="s">
        <v>232</v>
      </c>
      <c r="B100" s="110" t="s">
        <v>173</v>
      </c>
      <c r="C100" s="86" t="s">
        <v>129</v>
      </c>
      <c r="D100" s="58" t="n"/>
    </row>
    <row customFormat="1" outlineLevel="1" r="101" s="105" spans="1:4">
      <c r="A101" s="48" t="s">
        <v>233</v>
      </c>
      <c r="B101" s="109" t="s">
        <v>176</v>
      </c>
      <c r="C101" s="86" t="n"/>
      <c r="D101" s="58" t="n"/>
    </row>
    <row customFormat="1" outlineLevel="1" r="102" s="105" spans="1:4">
      <c r="A102" s="48" t="s">
        <v>235</v>
      </c>
      <c r="B102" s="110" t="s">
        <v>173</v>
      </c>
      <c r="C102" s="86" t="s">
        <v>129</v>
      </c>
      <c r="D102" s="58" t="n"/>
    </row>
    <row customFormat="1" outlineLevel="1" r="103" s="105" spans="1:4">
      <c r="A103" s="48" t="s">
        <v>236</v>
      </c>
      <c r="B103" s="109" t="s">
        <v>176</v>
      </c>
      <c r="C103" s="86" t="n"/>
      <c r="D103" s="58" t="n"/>
    </row>
    <row customFormat="1" outlineLevel="1" r="104" s="105" spans="1:4">
      <c r="A104" s="48" t="s">
        <v>237</v>
      </c>
      <c r="B104" s="110" t="s">
        <v>173</v>
      </c>
      <c r="C104" s="86" t="s">
        <v>129</v>
      </c>
      <c r="D104" s="58" t="n"/>
    </row>
    <row customFormat="1" outlineLevel="1" r="105" s="105" spans="1:4">
      <c r="A105" s="48" t="s">
        <v>238</v>
      </c>
      <c r="B105" s="109" t="s">
        <v>176</v>
      </c>
      <c r="C105" s="86" t="n"/>
      <c r="D105" s="58" t="n"/>
    </row>
    <row customFormat="1" outlineLevel="1" r="106" s="105" spans="1:4">
      <c r="A106" s="48" t="s">
        <v>239</v>
      </c>
      <c r="B106" s="110" t="s">
        <v>173</v>
      </c>
      <c r="C106" s="86" t="s">
        <v>129</v>
      </c>
      <c r="D106" s="58" t="n"/>
    </row>
    <row customFormat="1" outlineLevel="1" r="107" s="105" spans="1:4">
      <c r="A107" s="48" t="s">
        <v>240</v>
      </c>
      <c r="B107" s="109" t="s">
        <v>176</v>
      </c>
      <c r="C107" s="86" t="n"/>
      <c r="D107" s="58" t="n"/>
    </row>
    <row customFormat="1" outlineLevel="1" r="108" s="105" spans="1:4">
      <c r="A108" s="48" t="s">
        <v>241</v>
      </c>
      <c r="B108" s="110" t="s">
        <v>173</v>
      </c>
      <c r="C108" s="86" t="s">
        <v>129</v>
      </c>
      <c r="D108" s="58" t="n"/>
    </row>
    <row customFormat="1" outlineLevel="1" r="109" s="105" spans="1:4">
      <c r="A109" s="48" t="s">
        <v>242</v>
      </c>
      <c r="B109" s="109" t="s">
        <v>176</v>
      </c>
      <c r="C109" s="86" t="n"/>
      <c r="D109" s="58" t="n"/>
    </row>
    <row customFormat="1" outlineLevel="1" r="110" s="105" spans="1:4">
      <c r="A110" s="48" t="s">
        <v>243</v>
      </c>
      <c r="B110" s="110" t="s">
        <v>173</v>
      </c>
      <c r="C110" s="86" t="s">
        <v>129</v>
      </c>
      <c r="D110" s="58" t="n"/>
    </row>
    <row customFormat="1" outlineLevel="1" r="111" s="105" spans="1:4">
      <c r="A111" s="48" t="s">
        <v>244</v>
      </c>
      <c r="B111" s="109" t="s">
        <v>176</v>
      </c>
      <c r="C111" s="86" t="n"/>
      <c r="D111" s="58" t="n"/>
    </row>
    <row customFormat="1" outlineLevel="1" r="112" s="105" spans="1:4">
      <c r="A112" s="48" t="s">
        <v>445</v>
      </c>
      <c r="B112" s="110" t="s">
        <v>173</v>
      </c>
      <c r="C112" s="86" t="s">
        <v>129</v>
      </c>
      <c r="D112" s="58" t="n"/>
    </row>
    <row customFormat="1" outlineLevel="1" r="113" s="105" spans="1:4">
      <c r="A113" s="48" t="s">
        <v>446</v>
      </c>
      <c r="B113" s="109" t="s">
        <v>176</v>
      </c>
      <c r="C113" s="86" t="n"/>
      <c r="D113" s="58" t="n"/>
    </row>
    <row customFormat="1" r="114" s="41" spans="1:4">
      <c r="A114" s="46" t="s">
        <v>245</v>
      </c>
      <c r="B114" s="108" t="s">
        <v>246</v>
      </c>
      <c r="C114" s="52" t="n"/>
      <c r="D114" s="57" t="s">
        <v>171</v>
      </c>
    </row>
    <row customFormat="1" outlineLevel="1" r="115" s="105" spans="1:4">
      <c r="A115" s="48" t="s">
        <v>247</v>
      </c>
      <c r="B115" s="110" t="s">
        <v>173</v>
      </c>
      <c r="C115" s="86" t="s">
        <v>129</v>
      </c>
      <c r="D115" s="58" t="n"/>
    </row>
    <row customFormat="1" outlineLevel="1" r="116" s="105" spans="1:4">
      <c r="A116" s="48" t="s">
        <v>248</v>
      </c>
      <c r="B116" s="109" t="s">
        <v>176</v>
      </c>
      <c r="C116" s="86" t="n"/>
      <c r="D116" s="58" t="n"/>
    </row>
    <row customFormat="1" outlineLevel="1" r="117" s="105" spans="1:4">
      <c r="A117" s="48" t="s">
        <v>249</v>
      </c>
      <c r="B117" s="110" t="s">
        <v>173</v>
      </c>
      <c r="C117" s="86" t="s">
        <v>129</v>
      </c>
      <c r="D117" s="58" t="n"/>
    </row>
    <row customFormat="1" outlineLevel="1" r="118" s="105" spans="1:4">
      <c r="A118" s="48" t="s">
        <v>250</v>
      </c>
      <c r="B118" s="109" t="s">
        <v>176</v>
      </c>
      <c r="C118" s="86" t="n"/>
      <c r="D118" s="58" t="n"/>
    </row>
    <row customFormat="1" outlineLevel="1" r="119" s="105" spans="1:4">
      <c r="A119" s="48" t="s">
        <v>251</v>
      </c>
      <c r="B119" s="110" t="s">
        <v>173</v>
      </c>
      <c r="C119" s="86" t="s">
        <v>129</v>
      </c>
      <c r="D119" s="58" t="n"/>
    </row>
    <row customFormat="1" outlineLevel="1" r="120" s="105" spans="1:4">
      <c r="A120" s="48" t="s">
        <v>252</v>
      </c>
      <c r="B120" s="109" t="s">
        <v>176</v>
      </c>
      <c r="C120" s="86" t="n"/>
      <c r="D120" s="58" t="n"/>
    </row>
    <row customFormat="1" outlineLevel="1" r="121" s="105" spans="1:4">
      <c r="A121" s="48" t="s">
        <v>253</v>
      </c>
      <c r="B121" s="110" t="s">
        <v>173</v>
      </c>
      <c r="C121" s="86" t="s">
        <v>129</v>
      </c>
      <c r="D121" s="58" t="n"/>
    </row>
    <row customFormat="1" outlineLevel="1" r="122" s="105" spans="1:4">
      <c r="A122" s="48" t="s">
        <v>254</v>
      </c>
      <c r="B122" s="109" t="s">
        <v>176</v>
      </c>
      <c r="C122" s="86" t="n"/>
      <c r="D122" s="58" t="n"/>
    </row>
    <row customFormat="1" outlineLevel="1" r="123" s="105" spans="1:4">
      <c r="A123" s="48" t="s">
        <v>255</v>
      </c>
      <c r="B123" s="110" t="s">
        <v>173</v>
      </c>
      <c r="C123" s="86" t="s">
        <v>129</v>
      </c>
      <c r="D123" s="58" t="n"/>
    </row>
    <row customFormat="1" outlineLevel="1" r="124" s="105" spans="1:4">
      <c r="A124" s="48" t="s">
        <v>256</v>
      </c>
      <c r="B124" s="109" t="s">
        <v>176</v>
      </c>
      <c r="C124" s="86" t="n"/>
      <c r="D124" s="58" t="n"/>
    </row>
    <row customFormat="1" outlineLevel="1" r="125" s="105" spans="1:4">
      <c r="A125" s="48" t="s">
        <v>257</v>
      </c>
      <c r="B125" s="110" t="s">
        <v>173</v>
      </c>
      <c r="C125" s="86" t="s">
        <v>129</v>
      </c>
      <c r="D125" s="58" t="n"/>
    </row>
    <row customFormat="1" outlineLevel="1" r="126" s="105" spans="1:4">
      <c r="A126" s="48" t="s">
        <v>258</v>
      </c>
      <c r="B126" s="109" t="s">
        <v>176</v>
      </c>
      <c r="C126" s="86" t="n"/>
      <c r="D126" s="58" t="n"/>
    </row>
    <row customFormat="1" outlineLevel="1" r="127" s="105" spans="1:4">
      <c r="A127" s="48" t="s">
        <v>259</v>
      </c>
      <c r="B127" s="110" t="s">
        <v>173</v>
      </c>
      <c r="C127" s="86" t="s">
        <v>129</v>
      </c>
      <c r="D127" s="58" t="n"/>
    </row>
    <row customFormat="1" outlineLevel="1" r="128" s="105" spans="1:4">
      <c r="A128" s="48" t="s">
        <v>260</v>
      </c>
      <c r="B128" s="109" t="s">
        <v>176</v>
      </c>
      <c r="C128" s="86" t="n"/>
      <c r="D128" s="58" t="n"/>
    </row>
    <row customFormat="1" outlineLevel="1" r="129" s="105" spans="1:4">
      <c r="A129" s="48" t="s">
        <v>448</v>
      </c>
      <c r="B129" s="110" t="s">
        <v>173</v>
      </c>
      <c r="C129" s="86" t="s">
        <v>129</v>
      </c>
      <c r="D129" s="58" t="n"/>
    </row>
    <row customFormat="1" outlineLevel="1" r="130" s="105" spans="1:4">
      <c r="A130" s="48" t="s">
        <v>449</v>
      </c>
      <c r="B130" s="109" t="s">
        <v>176</v>
      </c>
      <c r="C130" s="86" t="n"/>
      <c r="D130" s="58" t="n"/>
    </row>
    <row customFormat="1" r="131" s="69" spans="1:4">
      <c r="A131" s="62" t="n">
        <v>8</v>
      </c>
      <c r="B131" s="38" t="s">
        <v>261</v>
      </c>
      <c r="C131" s="38" t="n"/>
      <c r="D131" s="40" t="n"/>
    </row>
    <row r="132" spans="1:4">
      <c r="A132" s="64" t="s">
        <v>262</v>
      </c>
      <c r="B132" s="92" t="s">
        <v>263</v>
      </c>
      <c r="C132" s="86" t="s">
        <v>129</v>
      </c>
      <c r="D132" s="70">
        <f>SUM(D136,D140,D144,D148,D152,D156)</f>
        <v/>
      </c>
    </row>
    <row r="133" spans="1:4">
      <c r="A133" s="64" t="s">
        <v>264</v>
      </c>
      <c r="B133" s="92" t="s">
        <v>265</v>
      </c>
      <c r="C133" s="86" t="s">
        <v>138</v>
      </c>
      <c r="D133" s="70">
        <f>SUM(D137,D141,D145,D149,D153,D157)</f>
        <v/>
      </c>
    </row>
    <row r="134" spans="1:4">
      <c r="A134" s="65" t="s">
        <v>266</v>
      </c>
      <c r="B134" s="71" t="s">
        <v>267</v>
      </c>
      <c r="C134" s="38" t="n"/>
      <c r="D134" s="40" t="n"/>
    </row>
    <row customHeight="1" ht="15.75" r="135" spans="1:4">
      <c r="A135" s="72" t="s">
        <v>268</v>
      </c>
      <c r="B135" s="92" t="s">
        <v>11</v>
      </c>
      <c r="C135" s="92" t="n"/>
      <c r="D135" s="58" t="n"/>
    </row>
    <row customHeight="1" ht="15.75" r="136" spans="1:4">
      <c r="A136" s="61" t="s">
        <v>270</v>
      </c>
      <c r="B136" s="74" t="s">
        <v>271</v>
      </c>
      <c r="C136" s="86" t="s">
        <v>129</v>
      </c>
      <c r="D136" s="58" t="n"/>
    </row>
    <row customHeight="1" ht="15.75" r="137" spans="1:4">
      <c r="A137" s="61" t="s">
        <v>272</v>
      </c>
      <c r="B137" s="74" t="s">
        <v>273</v>
      </c>
      <c r="C137" s="86" t="s">
        <v>138</v>
      </c>
      <c r="D137" s="58" t="n"/>
    </row>
    <row customHeight="1" ht="15.75" r="138" spans="1:4">
      <c r="A138" s="61" t="s">
        <v>274</v>
      </c>
      <c r="B138" s="74" t="s">
        <v>275</v>
      </c>
      <c r="C138" s="86" t="s">
        <v>145</v>
      </c>
      <c r="D138" s="58" t="n"/>
    </row>
    <row customHeight="1" ht="15.75" r="139" spans="1:4">
      <c r="A139" s="61" t="s">
        <v>276</v>
      </c>
      <c r="B139" s="92" t="s">
        <v>11</v>
      </c>
      <c r="C139" s="92" t="n"/>
      <c r="D139" s="58" t="n"/>
    </row>
    <row customHeight="1" ht="15.75" r="140" spans="1:4">
      <c r="A140" s="61" t="s">
        <v>278</v>
      </c>
      <c r="B140" s="74" t="s">
        <v>271</v>
      </c>
      <c r="C140" s="86" t="s">
        <v>129</v>
      </c>
      <c r="D140" s="58" t="n"/>
    </row>
    <row customHeight="1" ht="15.75" r="141" spans="1:4">
      <c r="A141" s="61" t="s">
        <v>279</v>
      </c>
      <c r="B141" s="74" t="s">
        <v>273</v>
      </c>
      <c r="C141" s="86" t="s">
        <v>138</v>
      </c>
      <c r="D141" s="58" t="n"/>
    </row>
    <row customHeight="1" ht="15.75" r="142" spans="1:4">
      <c r="A142" s="61" t="s">
        <v>280</v>
      </c>
      <c r="B142" s="74" t="s">
        <v>275</v>
      </c>
      <c r="C142" s="86" t="s">
        <v>145</v>
      </c>
      <c r="D142" s="58" t="n"/>
    </row>
    <row customHeight="1" ht="15.75" r="143" spans="1:4">
      <c r="A143" s="61" t="s">
        <v>281</v>
      </c>
      <c r="B143" s="92" t="s">
        <v>11</v>
      </c>
      <c r="C143" s="92" t="n"/>
      <c r="D143" s="58" t="n"/>
    </row>
    <row customHeight="1" ht="15.75" r="144" spans="1:4">
      <c r="A144" s="61" t="s">
        <v>283</v>
      </c>
      <c r="B144" s="74" t="s">
        <v>271</v>
      </c>
      <c r="C144" s="86" t="s">
        <v>129</v>
      </c>
      <c r="D144" s="58" t="n"/>
    </row>
    <row customHeight="1" ht="15.75" r="145" spans="1:4">
      <c r="A145" s="61" t="s">
        <v>284</v>
      </c>
      <c r="B145" s="74" t="s">
        <v>273</v>
      </c>
      <c r="C145" s="86" t="s">
        <v>138</v>
      </c>
      <c r="D145" s="58" t="n"/>
    </row>
    <row customHeight="1" ht="15.75" r="146" spans="1:4">
      <c r="A146" s="61" t="s">
        <v>285</v>
      </c>
      <c r="B146" s="74" t="s">
        <v>275</v>
      </c>
      <c r="C146" s="86" t="s">
        <v>145</v>
      </c>
      <c r="D146" s="58" t="n"/>
    </row>
    <row customHeight="1" ht="15.75" r="147" spans="1:4">
      <c r="A147" s="61" t="s">
        <v>286</v>
      </c>
      <c r="B147" s="92" t="s">
        <v>11</v>
      </c>
      <c r="C147" s="92" t="n"/>
      <c r="D147" s="58" t="n"/>
    </row>
    <row customHeight="1" ht="15.75" r="148" spans="1:4">
      <c r="A148" s="61" t="s">
        <v>288</v>
      </c>
      <c r="B148" s="74" t="s">
        <v>271</v>
      </c>
      <c r="C148" s="86" t="s">
        <v>129</v>
      </c>
      <c r="D148" s="58" t="n"/>
    </row>
    <row customHeight="1" ht="15.75" r="149" spans="1:4">
      <c r="A149" s="61" t="s">
        <v>289</v>
      </c>
      <c r="B149" s="74" t="s">
        <v>273</v>
      </c>
      <c r="C149" s="86" t="s">
        <v>138</v>
      </c>
      <c r="D149" s="58" t="n"/>
    </row>
    <row customHeight="1" ht="15.75" r="150" spans="1:4">
      <c r="A150" s="61" t="s">
        <v>290</v>
      </c>
      <c r="B150" s="74" t="s">
        <v>275</v>
      </c>
      <c r="C150" s="86" t="s">
        <v>145</v>
      </c>
      <c r="D150" s="58" t="n"/>
    </row>
    <row customHeight="1" ht="15.75" r="151" spans="1:4">
      <c r="A151" s="61" t="s">
        <v>291</v>
      </c>
      <c r="B151" s="92" t="s">
        <v>11</v>
      </c>
      <c r="C151" s="92" t="n"/>
      <c r="D151" s="58" t="n"/>
    </row>
    <row customHeight="1" ht="15.75" r="152" spans="1:4">
      <c r="A152" s="61" t="s">
        <v>293</v>
      </c>
      <c r="B152" s="74" t="s">
        <v>271</v>
      </c>
      <c r="C152" s="86" t="s">
        <v>129</v>
      </c>
      <c r="D152" s="58" t="n"/>
    </row>
    <row customHeight="1" ht="15.75" r="153" spans="1:4">
      <c r="A153" s="61" t="s">
        <v>294</v>
      </c>
      <c r="B153" s="74" t="s">
        <v>273</v>
      </c>
      <c r="C153" s="86" t="s">
        <v>138</v>
      </c>
      <c r="D153" s="58" t="n"/>
    </row>
    <row customHeight="1" ht="15.75" r="154" spans="1:4">
      <c r="A154" s="61" t="s">
        <v>295</v>
      </c>
      <c r="B154" s="74" t="s">
        <v>275</v>
      </c>
      <c r="C154" s="86" t="s">
        <v>145</v>
      </c>
      <c r="D154" s="58" t="n"/>
    </row>
    <row customHeight="1" ht="15.75" r="155" spans="1:4">
      <c r="A155" s="61" t="s">
        <v>296</v>
      </c>
      <c r="B155" s="92" t="s">
        <v>11</v>
      </c>
      <c r="C155" s="92" t="n"/>
      <c r="D155" s="58" t="n"/>
    </row>
    <row customHeight="1" ht="15.75" r="156" spans="1:4">
      <c r="A156" s="61" t="s">
        <v>298</v>
      </c>
      <c r="B156" s="74" t="s">
        <v>271</v>
      </c>
      <c r="C156" s="86" t="s">
        <v>129</v>
      </c>
      <c r="D156" s="58" t="n"/>
    </row>
    <row customHeight="1" ht="15.75" r="157" spans="1:4">
      <c r="A157" s="61" t="s">
        <v>299</v>
      </c>
      <c r="B157" s="74" t="s">
        <v>273</v>
      </c>
      <c r="C157" s="86" t="s">
        <v>138</v>
      </c>
      <c r="D157" s="58" t="n"/>
    </row>
    <row customHeight="1" ht="15.75" r="158" spans="1:4">
      <c r="A158" s="61" t="s">
        <v>300</v>
      </c>
      <c r="B158" s="74" t="s">
        <v>275</v>
      </c>
      <c r="C158" s="86" t="s">
        <v>145</v>
      </c>
      <c r="D158" s="58" t="n"/>
    </row>
    <row r="159" spans="1:4">
      <c r="A159" s="62" t="n">
        <v>9</v>
      </c>
      <c r="B159" s="39" t="s">
        <v>301</v>
      </c>
      <c r="C159" s="39" t="n"/>
      <c r="D159" s="40" t="n"/>
    </row>
    <row r="160" spans="1:4">
      <c r="A160" s="72" t="s">
        <v>302</v>
      </c>
      <c r="B160" s="92" t="s">
        <v>303</v>
      </c>
      <c r="C160" s="92" t="n"/>
      <c r="D160" s="122" t="n"/>
    </row>
    <row r="161" spans="1:4">
      <c r="A161" s="61" t="s">
        <v>305</v>
      </c>
      <c r="B161" s="92" t="s">
        <v>306</v>
      </c>
      <c r="C161" s="92" t="n"/>
      <c r="D161" s="122" t="n"/>
    </row>
    <row r="162" spans="1:4">
      <c r="A162" s="61" t="s">
        <v>308</v>
      </c>
      <c r="B162" s="74" t="s">
        <v>263</v>
      </c>
      <c r="C162" s="86" t="s">
        <v>129</v>
      </c>
      <c r="D162" s="122" t="n"/>
    </row>
    <row r="163" spans="1:4">
      <c r="A163" s="61" t="s">
        <v>309</v>
      </c>
      <c r="B163" s="74" t="s">
        <v>265</v>
      </c>
      <c r="C163" s="86" t="s">
        <v>138</v>
      </c>
      <c r="D163" s="122" t="n"/>
    </row>
    <row r="164" spans="1:4">
      <c r="A164" s="73" t="s">
        <v>310</v>
      </c>
      <c r="B164" s="71" t="s">
        <v>311</v>
      </c>
      <c r="C164" s="92" t="n"/>
      <c r="D164" s="122" t="n"/>
    </row>
    <row r="165" spans="1:4">
      <c r="A165" s="61" t="s">
        <v>312</v>
      </c>
      <c r="B165" s="74" t="s">
        <v>141</v>
      </c>
      <c r="C165" s="74" t="n"/>
      <c r="D165" s="122" t="n"/>
    </row>
    <row r="166" spans="1:4">
      <c r="A166" s="61" t="s">
        <v>314</v>
      </c>
      <c r="B166" s="110" t="s">
        <v>315</v>
      </c>
      <c r="C166" s="110" t="n"/>
      <c r="D166" s="122" t="n"/>
    </row>
    <row customHeight="1" ht="15.6" r="167" spans="1:4">
      <c r="A167" s="61" t="s">
        <v>317</v>
      </c>
      <c r="B167" s="110" t="s">
        <v>318</v>
      </c>
      <c r="C167" s="110" t="n"/>
      <c r="D167" s="50" t="n"/>
    </row>
    <row r="168" spans="1:4">
      <c r="A168" s="61" t="s">
        <v>320</v>
      </c>
      <c r="B168" s="110" t="s">
        <v>321</v>
      </c>
      <c r="C168" s="86" t="s">
        <v>129</v>
      </c>
      <c r="D168" s="122" t="n"/>
    </row>
    <row r="169" spans="1:4">
      <c r="A169" s="61" t="s">
        <v>322</v>
      </c>
      <c r="B169" s="110" t="s">
        <v>323</v>
      </c>
      <c r="C169" s="86" t="s">
        <v>138</v>
      </c>
      <c r="D169" s="122" t="n"/>
    </row>
    <row r="170" spans="1:4">
      <c r="A170" s="61" t="s">
        <v>324</v>
      </c>
      <c r="B170" s="74" t="s">
        <v>141</v>
      </c>
      <c r="C170" s="74" t="n"/>
      <c r="D170" s="122" t="n"/>
    </row>
    <row r="171" spans="1:4">
      <c r="A171" s="61" t="s">
        <v>326</v>
      </c>
      <c r="B171" s="110" t="s">
        <v>315</v>
      </c>
      <c r="C171" s="110" t="n"/>
      <c r="D171" s="122" t="n"/>
    </row>
    <row customHeight="1" ht="15.6" r="172" spans="1:4">
      <c r="A172" s="61" t="s">
        <v>327</v>
      </c>
      <c r="B172" s="110" t="s">
        <v>318</v>
      </c>
      <c r="C172" s="110" t="n"/>
      <c r="D172" s="50" t="n"/>
    </row>
    <row r="173" spans="1:4">
      <c r="A173" s="61" t="s">
        <v>328</v>
      </c>
      <c r="B173" s="110" t="s">
        <v>329</v>
      </c>
      <c r="C173" s="86" t="s">
        <v>129</v>
      </c>
      <c r="D173" s="122" t="n"/>
    </row>
    <row r="174" spans="1:4">
      <c r="A174" s="61" t="s">
        <v>330</v>
      </c>
      <c r="B174" s="110" t="s">
        <v>323</v>
      </c>
      <c r="C174" s="86" t="s">
        <v>138</v>
      </c>
      <c r="D174" s="122" t="n"/>
    </row>
    <row r="175" spans="1:4">
      <c r="A175" s="61" t="s">
        <v>331</v>
      </c>
      <c r="B175" s="74" t="s">
        <v>141</v>
      </c>
      <c r="C175" s="74" t="n"/>
      <c r="D175" s="122" t="n"/>
    </row>
    <row r="176" spans="1:4">
      <c r="A176" s="61" t="s">
        <v>332</v>
      </c>
      <c r="B176" s="110" t="s">
        <v>315</v>
      </c>
      <c r="C176" s="110" t="n"/>
      <c r="D176" s="122" t="n"/>
    </row>
    <row customHeight="1" ht="15.6" r="177" spans="1:4">
      <c r="A177" s="61" t="s">
        <v>333</v>
      </c>
      <c r="B177" s="110" t="s">
        <v>318</v>
      </c>
      <c r="C177" s="110" t="n"/>
      <c r="D177" s="50" t="n"/>
    </row>
    <row r="178" spans="1:4">
      <c r="A178" s="61" t="s">
        <v>334</v>
      </c>
      <c r="B178" s="110" t="s">
        <v>329</v>
      </c>
      <c r="C178" s="86" t="s">
        <v>129</v>
      </c>
      <c r="D178" s="122" t="n"/>
    </row>
    <row r="179" spans="1:4">
      <c r="A179" s="61" t="s">
        <v>335</v>
      </c>
      <c r="B179" s="110" t="s">
        <v>323</v>
      </c>
      <c r="C179" s="86" t="s">
        <v>138</v>
      </c>
      <c r="D179" s="122" t="n"/>
    </row>
    <row r="180" spans="1:4">
      <c r="A180" s="61" t="s">
        <v>459</v>
      </c>
      <c r="B180" s="74" t="s">
        <v>141</v>
      </c>
      <c r="C180" s="74" t="n"/>
      <c r="D180" s="122" t="n"/>
    </row>
    <row r="181" spans="1:4">
      <c r="A181" s="61" t="s">
        <v>460</v>
      </c>
      <c r="B181" s="110" t="s">
        <v>315</v>
      </c>
      <c r="C181" s="110" t="n"/>
      <c r="D181" s="122" t="n"/>
    </row>
    <row customHeight="1" ht="15.6" r="182" spans="1:4">
      <c r="A182" s="61" t="s">
        <v>461</v>
      </c>
      <c r="B182" s="110" t="s">
        <v>318</v>
      </c>
      <c r="C182" s="110" t="n"/>
      <c r="D182" s="50" t="n"/>
    </row>
    <row r="183" spans="1:4">
      <c r="A183" s="61" t="s">
        <v>462</v>
      </c>
      <c r="B183" s="110" t="s">
        <v>329</v>
      </c>
      <c r="C183" s="86" t="s">
        <v>129</v>
      </c>
      <c r="D183" s="122" t="n"/>
    </row>
    <row r="184" spans="1:4">
      <c r="A184" s="61" t="s">
        <v>463</v>
      </c>
      <c r="B184" s="110" t="s">
        <v>323</v>
      </c>
      <c r="C184" s="86" t="s">
        <v>138</v>
      </c>
      <c r="D184" s="122" t="n"/>
    </row>
    <row customFormat="1" customHeight="1" ht="15" r="185" s="41" spans="1:4">
      <c r="A185" s="46" t="n">
        <v>10</v>
      </c>
      <c r="B185" s="39" t="s">
        <v>336</v>
      </c>
      <c r="C185" s="39" t="n"/>
      <c r="D185" s="40" t="n"/>
    </row>
    <row customFormat="1" customHeight="1" ht="27.6" r="186" s="79" spans="1:4">
      <c r="A186" s="48" t="s">
        <v>337</v>
      </c>
      <c r="B186" s="92" t="s">
        <v>338</v>
      </c>
      <c r="C186" s="92" t="n"/>
      <c r="D186" s="75" t="n"/>
    </row>
    <row customFormat="1" customHeight="1" ht="27.6" r="187" s="79" spans="1:4">
      <c r="A187" s="48" t="s">
        <v>340</v>
      </c>
      <c r="B187" s="92" t="s">
        <v>341</v>
      </c>
      <c r="C187" s="92" t="n"/>
      <c r="D187" s="122" t="s">
        <v>626</v>
      </c>
    </row>
    <row customFormat="1" customHeight="1" ht="41.4" r="188" s="79" spans="1:4">
      <c r="A188" s="48" t="s">
        <v>343</v>
      </c>
      <c r="B188" s="92" t="s">
        <v>344</v>
      </c>
      <c r="C188" s="92" t="n"/>
      <c r="D188" s="122" t="s">
        <v>627</v>
      </c>
    </row>
    <row customFormat="1" r="189" s="79" spans="1:4">
      <c r="A189" s="46" t="n">
        <v>11</v>
      </c>
      <c r="B189" s="39" t="s">
        <v>346</v>
      </c>
      <c r="C189" s="39" t="n"/>
      <c r="D189" s="80" t="n"/>
    </row>
    <row customFormat="1" customHeight="1" ht="27.6" r="190" s="79" spans="1:4">
      <c r="A190" s="48" t="s">
        <v>347</v>
      </c>
      <c r="B190" s="92" t="s">
        <v>348</v>
      </c>
      <c r="C190" s="92" t="n"/>
      <c r="D190" s="122" t="s">
        <v>628</v>
      </c>
    </row>
    <row r="191" spans="1:4">
      <c r="A191" s="48" t="s">
        <v>349</v>
      </c>
      <c r="B191" s="92" t="s">
        <v>350</v>
      </c>
      <c r="C191" s="92" t="s">
        <v>351</v>
      </c>
      <c r="D191" s="122" t="n">
        <v>500</v>
      </c>
    </row>
    <row customFormat="1" customHeight="1" ht="27.6" r="192" s="41" spans="1:4">
      <c r="A192" s="46" t="n">
        <v>12</v>
      </c>
      <c r="B192" s="66" t="s">
        <v>352</v>
      </c>
      <c r="C192" s="66" t="n"/>
      <c r="D192" s="81" t="n"/>
    </row>
    <row customHeight="1" ht="27.6" r="193" spans="1:4">
      <c r="A193" s="46" t="n">
        <v>13</v>
      </c>
      <c r="B193" s="66" t="s">
        <v>354</v>
      </c>
      <c r="C193" s="66" t="n"/>
      <c r="D193" s="122" t="n"/>
    </row>
    <row customHeight="1" ht="27.6" r="194" spans="1:4">
      <c r="A194" s="46" t="n">
        <v>14</v>
      </c>
      <c r="B194" s="66" t="s">
        <v>355</v>
      </c>
      <c r="C194" s="66" t="n"/>
      <c r="D194" s="122" t="n"/>
    </row>
    <row r="195" spans="1:4">
      <c r="A195" s="82" t="n">
        <v>15</v>
      </c>
      <c r="B195" s="40" t="s">
        <v>356</v>
      </c>
      <c r="C195" s="40" t="n"/>
      <c r="D195" s="84" t="n"/>
    </row>
    <row r="196" spans="1:4">
      <c r="A196" s="100" t="s">
        <v>357</v>
      </c>
      <c r="B196" s="92" t="s">
        <v>358</v>
      </c>
      <c r="C196" s="86" t="s">
        <v>359</v>
      </c>
      <c r="D196" s="128" t="n"/>
    </row>
    <row r="197" spans="1:4">
      <c r="A197" s="100" t="s">
        <v>360</v>
      </c>
      <c r="B197" s="92" t="s">
        <v>361</v>
      </c>
      <c r="C197" s="86" t="n"/>
      <c r="D197" s="128" t="n"/>
    </row>
    <row r="198" spans="1:4">
      <c r="A198" s="100" t="s">
        <v>362</v>
      </c>
      <c r="B198" s="110" t="s">
        <v>363</v>
      </c>
      <c r="C198" s="86" t="s">
        <v>359</v>
      </c>
      <c r="D198" s="87" t="n"/>
    </row>
    <row r="199" spans="1:4">
      <c r="A199" s="100" t="s">
        <v>364</v>
      </c>
      <c r="B199" s="92" t="s">
        <v>365</v>
      </c>
      <c r="C199" s="86" t="n"/>
      <c r="D199" s="87" t="n"/>
    </row>
    <row r="200" spans="1:4">
      <c r="A200" s="100" t="s">
        <v>366</v>
      </c>
      <c r="B200" s="110" t="s">
        <v>367</v>
      </c>
      <c r="C200" s="86" t="s">
        <v>359</v>
      </c>
      <c r="D200" s="87" t="n"/>
    </row>
    <row r="201" spans="1:4">
      <c r="A201" s="100" t="s">
        <v>368</v>
      </c>
      <c r="B201" s="110" t="s">
        <v>369</v>
      </c>
      <c r="C201" s="86" t="s">
        <v>370</v>
      </c>
      <c r="D201" s="149" t="n"/>
    </row>
    <row r="202" spans="1:4">
      <c r="A202" s="100" t="s">
        <v>371</v>
      </c>
      <c r="B202" s="110" t="s">
        <v>372</v>
      </c>
      <c r="C202" s="86" t="s">
        <v>373</v>
      </c>
      <c r="D202" s="149" t="n"/>
    </row>
    <row r="203" spans="1:4">
      <c r="A203" s="100" t="s">
        <v>374</v>
      </c>
      <c r="B203" s="92" t="s">
        <v>375</v>
      </c>
      <c r="C203" s="86" t="s">
        <v>359</v>
      </c>
      <c r="D203" s="87" t="n"/>
    </row>
    <row r="204" spans="1:4">
      <c r="A204" s="100" t="s">
        <v>376</v>
      </c>
      <c r="B204" s="92" t="s">
        <v>377</v>
      </c>
      <c r="C204" s="86" t="s">
        <v>359</v>
      </c>
      <c r="D204" s="87" t="n"/>
    </row>
    <row r="205" spans="1:4">
      <c r="A205" s="100" t="s">
        <v>378</v>
      </c>
      <c r="B205" s="92" t="s">
        <v>379</v>
      </c>
      <c r="C205" s="86" t="s">
        <v>359</v>
      </c>
      <c r="D205" s="87" t="n"/>
    </row>
    <row r="206" spans="1:4">
      <c r="A206" s="100" t="s">
        <v>380</v>
      </c>
      <c r="B206" s="92" t="s">
        <v>381</v>
      </c>
      <c r="C206" s="86" t="s">
        <v>359</v>
      </c>
      <c r="D206" s="87" t="n"/>
    </row>
    <row r="207" spans="1:4">
      <c r="A207" s="100" t="s">
        <v>382</v>
      </c>
      <c r="B207" s="92" t="s">
        <v>383</v>
      </c>
      <c r="C207" s="86" t="s">
        <v>359</v>
      </c>
      <c r="D207" s="125">
        <f>SUM(D196,D197,D199,D203,D204,D205,D206)</f>
        <v/>
      </c>
    </row>
    <row r="208" spans="1:4">
      <c r="A208" s="100" t="s">
        <v>384</v>
      </c>
      <c r="B208" s="92" t="s">
        <v>385</v>
      </c>
      <c r="C208" s="86" t="s">
        <v>386</v>
      </c>
      <c r="D208" s="149" t="n"/>
    </row>
    <row r="209" spans="1:4">
      <c r="A209" s="100" t="s">
        <v>387</v>
      </c>
      <c r="B209" s="92" t="s">
        <v>388</v>
      </c>
      <c r="C209" s="92" t="s">
        <v>389</v>
      </c>
      <c r="D209" s="149" t="n"/>
    </row>
    <row r="210" spans="1:4">
      <c r="A210" s="100" t="s">
        <v>390</v>
      </c>
      <c r="B210" s="92" t="s">
        <v>391</v>
      </c>
      <c r="C210" s="86" t="s">
        <v>392</v>
      </c>
      <c r="D210" s="149" t="n"/>
    </row>
    <row r="211" spans="1:4">
      <c r="A211" s="100" t="s">
        <v>393</v>
      </c>
      <c r="B211" s="92" t="s">
        <v>391</v>
      </c>
      <c r="C211" s="86" t="s">
        <v>394</v>
      </c>
      <c r="D211" s="149" t="n"/>
    </row>
    <row customHeight="1" ht="15.6" r="212" spans="1:4">
      <c r="A212" s="100" t="s">
        <v>395</v>
      </c>
      <c r="B212" s="92" t="s">
        <v>396</v>
      </c>
      <c r="C212" s="86" t="n"/>
      <c r="D212" s="81" t="n"/>
    </row>
    <row customHeight="1" ht="27.6" r="213" spans="1:4">
      <c r="A213" s="100" t="s">
        <v>397</v>
      </c>
      <c r="B213" s="111" t="s">
        <v>398</v>
      </c>
      <c r="C213" s="86" t="n"/>
      <c r="D213" s="149" t="n"/>
    </row>
    <row customHeight="1" ht="27.6" r="214" spans="1:4">
      <c r="A214" s="100" t="s">
        <v>399</v>
      </c>
      <c r="B214" s="112" t="s">
        <v>400</v>
      </c>
      <c r="C214" s="86" t="s">
        <v>401</v>
      </c>
      <c r="D214" s="149" t="n"/>
    </row>
    <row customHeight="1" ht="27.6" r="215" spans="1:4">
      <c r="A215" s="100" t="s">
        <v>402</v>
      </c>
      <c r="B215" s="112" t="s">
        <v>400</v>
      </c>
      <c r="C215" s="86" t="s">
        <v>401</v>
      </c>
      <c r="D215" s="149" t="n"/>
    </row>
    <row customHeight="1" ht="27.6" r="216" spans="1:4">
      <c r="A216" s="100" t="s">
        <v>403</v>
      </c>
      <c r="B216" s="112" t="s">
        <v>400</v>
      </c>
      <c r="C216" s="86" t="s">
        <v>401</v>
      </c>
      <c r="D216" s="149" t="n"/>
    </row>
    <row customHeight="1" ht="27.6" r="217" spans="1:4">
      <c r="A217" s="100" t="s">
        <v>404</v>
      </c>
      <c r="B217" s="112" t="s">
        <v>400</v>
      </c>
      <c r="C217" s="86" t="s">
        <v>401</v>
      </c>
      <c r="D217" s="149" t="n"/>
    </row>
    <row customFormat="1" r="218" s="41" spans="1:4">
      <c r="A218" s="46" t="n">
        <v>16</v>
      </c>
      <c r="B218" s="83" t="s">
        <v>405</v>
      </c>
      <c r="C218" s="52" t="n"/>
      <c r="D218" s="40" t="n"/>
    </row>
    <row customFormat="1" r="219" s="105" spans="1:4">
      <c r="A219" s="96" t="s">
        <v>406</v>
      </c>
      <c r="B219" s="92" t="s">
        <v>407</v>
      </c>
      <c r="C219" s="86" t="n"/>
      <c r="D219" s="146" t="n"/>
    </row>
    <row customFormat="1" customHeight="1" ht="27.6" r="220" s="105" spans="1:4">
      <c r="A220" s="96" t="s">
        <v>409</v>
      </c>
      <c r="B220" s="92" t="s">
        <v>410</v>
      </c>
      <c r="C220" s="86" t="n"/>
      <c r="D220" s="146" t="n"/>
    </row>
    <row customFormat="1" r="221" s="105" spans="1:4">
      <c r="A221" s="96" t="s">
        <v>412</v>
      </c>
      <c r="B221" s="92" t="s">
        <v>413</v>
      </c>
      <c r="C221" s="86" t="n"/>
      <c r="D221" s="146" t="n"/>
    </row>
    <row customFormat="1" customHeight="1" ht="27.6" r="222" s="105" spans="1:4">
      <c r="A222" s="48" t="s">
        <v>415</v>
      </c>
      <c r="B222" s="92" t="s">
        <v>416</v>
      </c>
      <c r="C222" s="86" t="s">
        <v>359</v>
      </c>
      <c r="D222" s="58" t="n"/>
    </row>
    <row customFormat="1" r="223" s="105" spans="1:4">
      <c r="A223" s="100" t="s">
        <v>418</v>
      </c>
      <c r="B223" s="113" t="s">
        <v>419</v>
      </c>
      <c r="C223" s="86" t="s">
        <v>359</v>
      </c>
      <c r="D223" s="58" t="n"/>
    </row>
    <row customFormat="1" r="224" s="105" spans="1:4">
      <c r="A224" s="100" t="s">
        <v>420</v>
      </c>
      <c r="B224" s="113" t="s">
        <v>421</v>
      </c>
      <c r="C224" s="86" t="s">
        <v>359</v>
      </c>
      <c r="D224" s="58" t="n"/>
    </row>
    <row customFormat="1" r="225" s="41" spans="1:4">
      <c r="A225" s="46" t="n">
        <v>17</v>
      </c>
      <c r="B225" s="83" t="s">
        <v>422</v>
      </c>
      <c r="C225" s="52" t="n"/>
      <c r="D225" s="40" t="n"/>
    </row>
    <row customFormat="1" r="226" s="105" spans="1:4">
      <c r="A226" s="96" t="s">
        <v>423</v>
      </c>
      <c r="B226" s="92" t="s">
        <v>424</v>
      </c>
      <c r="C226" s="86" t="n"/>
      <c r="D226" s="146" t="n"/>
    </row>
    <row customFormat="1" customHeight="1" ht="41.4" r="227" s="105" spans="1:4">
      <c r="A227" s="48" t="s">
        <v>425</v>
      </c>
      <c r="B227" s="92" t="s">
        <v>426</v>
      </c>
      <c r="C227" s="86" t="s">
        <v>359</v>
      </c>
      <c r="D227" s="58" t="n"/>
    </row>
    <row customFormat="1" r="228" s="105" spans="1:4">
      <c r="A228" s="100" t="s">
        <v>427</v>
      </c>
      <c r="B228" s="113" t="s">
        <v>419</v>
      </c>
      <c r="C228" s="86" t="s">
        <v>359</v>
      </c>
      <c r="D228" s="58" t="n"/>
    </row>
    <row customFormat="1" r="229" s="105" spans="1:4">
      <c r="A229" s="100" t="s">
        <v>428</v>
      </c>
      <c r="B229" s="113" t="s">
        <v>421</v>
      </c>
      <c r="C229" s="86" t="s">
        <v>359</v>
      </c>
      <c r="D229" s="58" t="n"/>
    </row>
    <row customFormat="1" r="230" s="102" spans="1:4"/>
  </sheetData>
  <dataValidations count="4">
    <dataValidation allowBlank="0" showErrorMessage="1" showInputMessage="1" sqref="D212" type="list">
      <formula1>"Да, Нет"</formula1>
    </dataValidation>
    <dataValidation allowBlank="0" showErrorMessage="1" showInputMessage="1" sqref="D192" type="list">
      <formula1>"Да, Нет, В процессе внедрения"</formula1>
    </dataValidation>
    <dataValidation allowBlank="0" showErrorMessage="1" showInputMessage="1" sqref="D167 D172 D177 D182" type="list">
      <formula1>"IV, V"</formula1>
    </dataValidation>
    <dataValidation allowBlank="0" showErrorMessage="1" showInputMessage="1" sqref="D14 D17 D20" type="list">
      <formula1>"Автоматическая, Ручная, Комбинированная"</formula1>
    </dataValidation>
  </dataValidations>
  <printOptions horizontalCentered="1"/>
  <pageMargins bottom="0.7874015748031497" footer="0.1968503937007874" header="0.3149606299212598" left="0.3937007874015748" right="0.3937007874015748" top="0.7874015748031497"/>
  <pageSetup firstPageNumber="413" fitToHeight="0" horizontalDpi="300" orientation="landscape" paperSize="9" scale="35" useFirstPageNumber="1" verticalDpi="300"/>
  <headerFooter>
    <oddHeader/>
    <oddFooter>&amp;C&amp;P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terms:created xmlns:dcterms="http://purl.org/dc/terms/" xmlns:xsi="http://www.w3.org/2001/XMLSchema-instance" xsi:type="dcterms:W3CDTF">2006-09-16T00:00:00Z</dcterms:created>
  <dcterms:modified xmlns:dcterms="http://purl.org/dc/terms/" xmlns:xsi="http://www.w3.org/2001/XMLSchema-instance" xsi:type="dcterms:W3CDTF">2021-12-09T09:05:05Z</dcterms:modified>
</cp:coreProperties>
</file>