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827" visibility="visible" windowHeight="12300" windowWidth="23256" xWindow="0" yWindow="0"/>
  </bookViews>
  <sheets>
    <sheet xmlns:r="http://schemas.openxmlformats.org/officeDocument/2006/relationships" name="Приложение А8" sheetId="1" state="visible" r:id="rId1"/>
  </sheets>
  <definedNames>
    <definedName localSheetId="0" name="_xlnm.Print_Area">'Приложение А8'!$A$1:$K$53</definedName>
  </definedNames>
  <calcPr calcId="145621" fullCalcOnLoad="1"/>
</workbook>
</file>

<file path=xl/sharedStrings.xml><?xml version="1.0" encoding="utf-8"?>
<sst xmlns="http://schemas.openxmlformats.org/spreadsheetml/2006/main" uniqueCount="147">
  <si>
    <t>Приложение А8. Перечень объектов утилизации ТКО и подобных им отходов</t>
  </si>
  <si>
    <t>№п/п</t>
  </si>
  <si>
    <t>Наименование объекта</t>
  </si>
  <si>
    <t>Фактическое местонахождение объекта</t>
  </si>
  <si>
    <t>Эксплуатирующая организация</t>
  </si>
  <si>
    <t>Принимаемые отходы</t>
  </si>
  <si>
    <t>Масса принимаемых отходов, т/год</t>
  </si>
  <si>
    <t>Приобретаемое вторичное сырье</t>
  </si>
  <si>
    <t>ИНН</t>
  </si>
  <si>
    <t>Эл.почта</t>
  </si>
  <si>
    <t>Номер телефона</t>
  </si>
  <si>
    <t>ООО "АКРОН ПЛЮС"</t>
  </si>
  <si>
    <t>Россия, Самарская обл.,г. Самара, ул. Земеца, д.32 к386 (Стрелка рек Волги и Самары, Самарский речной порт)</t>
  </si>
  <si>
    <t>streltsov_ov@akron-holding.ru</t>
  </si>
  <si>
    <t>8(846) 231-62-18 (доб.1600)</t>
  </si>
  <si>
    <t>черные металлы - 280 000 т/год;  цветные металлы - 13500 т/год</t>
  </si>
  <si>
    <t>Черные металлы</t>
  </si>
  <si>
    <t>ООО "Средневолжская металлоломная компания"</t>
  </si>
  <si>
    <t>Самарская область,г. Тольятти ул. Громовой д.31</t>
  </si>
  <si>
    <t>smk@akron-holding.ru</t>
  </si>
  <si>
    <t>8 (8482) 551555</t>
  </si>
  <si>
    <t>черные металлы - 3800 т/год;  цветные металлы - 3500 т/год</t>
  </si>
  <si>
    <t>Цветные металлы</t>
  </si>
  <si>
    <t>ООО " Самаравтормет"</t>
  </si>
  <si>
    <t>443017, Россия, г. Самара, ул. Гродненская, 17</t>
  </si>
  <si>
    <t xml:space="preserve">6311118990 </t>
  </si>
  <si>
    <t xml:space="preserve">8 800 777 53 66, </t>
  </si>
  <si>
    <t>лом цветных и черных металлов</t>
  </si>
  <si>
    <t xml:space="preserve">120 000 т/год </t>
  </si>
  <si>
    <t>ООО "Новомет"</t>
  </si>
  <si>
    <t>Россия, 446201, г. Новокуйбышевск, ул. Вокзальная (102 км.), лит. А3, ЖД вокзал,</t>
  </si>
  <si>
    <t>nov-met@yandex.ru</t>
  </si>
  <si>
    <t>7 (902) 371-89-39,            +7 (937) 983-28-08</t>
  </si>
  <si>
    <t>цветные металлы</t>
  </si>
  <si>
    <t>100 т/год</t>
  </si>
  <si>
    <t xml:space="preserve">ООО "Самарская металлоломная компания" </t>
  </si>
  <si>
    <t>Самара, Зубчаниновское шоссе, 126</t>
  </si>
  <si>
    <t xml:space="preserve">6318247280 </t>
  </si>
  <si>
    <t>черные металлы - 3100 т/год;  цветные металлы - 10 000 т/год</t>
  </si>
  <si>
    <t>ООО «Вектор»</t>
  </si>
  <si>
    <t>443052, Самарская область, город Самара, улица Земеца, дом 4, офис 305</t>
  </si>
  <si>
    <t xml:space="preserve">6312181963 </t>
  </si>
  <si>
    <t>РТИ</t>
  </si>
  <si>
    <t xml:space="preserve">1000 т/код покрышки; 100 т/год ТРИ </t>
  </si>
  <si>
    <t>ООО "СОМТЕ"</t>
  </si>
  <si>
    <t>Самарская обл., Тольятти г., 12-й квартал, бул. Гая, 1а</t>
  </si>
  <si>
    <t xml:space="preserve">6321386050 </t>
  </si>
  <si>
    <t>8 800 222‑85-25, +7 927 891‑84-77</t>
  </si>
  <si>
    <t xml:space="preserve">120 т/год </t>
  </si>
  <si>
    <t>Резиновая крошка</t>
  </si>
  <si>
    <t>ООО "МастерСервис"</t>
  </si>
  <si>
    <t xml:space="preserve">Ставропольский район, с. Ягодное </t>
  </si>
  <si>
    <t xml:space="preserve">10 000 т/год </t>
  </si>
  <si>
    <t>Гранула ПВД</t>
  </si>
  <si>
    <t>Хоздвор Топаз ООО</t>
  </si>
  <si>
    <t xml:space="preserve"> topaztlt@mail.ru</t>
  </si>
  <si>
    <t xml:space="preserve"> (8482) 39-18-12, (8482) 39-02-62</t>
  </si>
  <si>
    <t>Полиэтиленовые пакеты</t>
  </si>
  <si>
    <t>ЗАО "ПОШ-Химволокно"</t>
  </si>
  <si>
    <t>ООО «ПрофМетГрупп»ул. Днепровский проезд, д. 2 (Реал База)(846) 276-83-71, 300-40-71</t>
  </si>
  <si>
    <t>(846) 276-83-71, 300-40-71</t>
  </si>
  <si>
    <t>Гранула ПВД и ПНД</t>
  </si>
  <si>
    <t>ООО "Альянс-Полимер"</t>
  </si>
  <si>
    <t xml:space="preserve">Сам.обл.,Красноярский р-он, пос.Угловой, ул. Центральная, 2 а </t>
  </si>
  <si>
    <t xml:space="preserve">6376064905 </t>
  </si>
  <si>
    <t>info@a-polymer.ru</t>
  </si>
  <si>
    <t>7 (846) 271-60-20+7 (902) 371-60-20</t>
  </si>
  <si>
    <t>пластик,резина,дерево</t>
  </si>
  <si>
    <t>ЗАО "Мягкая кровля"</t>
  </si>
  <si>
    <t>443017, г. Самара, ул. Белгородская, 1</t>
  </si>
  <si>
    <t xml:space="preserve">6311012433 </t>
  </si>
  <si>
    <t xml:space="preserve"> krovlya@mkrovlya.ru</t>
  </si>
  <si>
    <t xml:space="preserve"> +7 (846) 21-21-338</t>
  </si>
  <si>
    <t>30 000 т/год</t>
  </si>
  <si>
    <t>Макулатура</t>
  </si>
  <si>
    <t>ОАО "Завод по переработке твердых бытовых отходов"  (ОАО "ЗПБО")</t>
  </si>
  <si>
    <t>г. Тольятти, ул. Северная, д.40</t>
  </si>
  <si>
    <t>zpbo@list.ru</t>
  </si>
  <si>
    <t>7(927)7786620, Герун Елена Николаевна</t>
  </si>
  <si>
    <t>Мусор от бытовых помещений организаций несортированный (исключая крупногабаритный)</t>
  </si>
  <si>
    <t>78000 т/год; 520 000 м3 / год (с 1 июля 2016 законсервир.)</t>
  </si>
  <si>
    <t>ООО «Поволжские вторичные ресурсы»(по данным комитета по вопросам экологии и природопользования при Союзе "Торгово-промышленной палаты Самарской области" организация не оказывает услуги с 04.07.2017)</t>
  </si>
  <si>
    <t>445007, Самарская область,г.Тольятти, ул.Новозаводская,2а</t>
  </si>
  <si>
    <t xml:space="preserve">Полимеры </t>
  </si>
  <si>
    <t>1650 т/год</t>
  </si>
  <si>
    <t>Резина техническая</t>
  </si>
  <si>
    <t>250 т/год</t>
  </si>
  <si>
    <t>Древесина и бумага</t>
  </si>
  <si>
    <t>1200 т/год</t>
  </si>
  <si>
    <t>Масла</t>
  </si>
  <si>
    <t xml:space="preserve">6 т/год </t>
  </si>
  <si>
    <t>Обработка макулатуры</t>
  </si>
  <si>
    <t>190 т/год</t>
  </si>
  <si>
    <t>ООО"ЭкоРесурсПоволжье"*</t>
  </si>
  <si>
    <t>445007,РФ,Самарская область,г.Тольятти, ул.Новозаводская,2а стр.301</t>
  </si>
  <si>
    <t>ecoresursursp2017@ayndex.ru</t>
  </si>
  <si>
    <t>8(8482)50-20-4</t>
  </si>
  <si>
    <t>ТКО</t>
  </si>
  <si>
    <t>300 тыс. т/год</t>
  </si>
  <si>
    <t>Полимеры вторичные, Макулатура бумажная и картоная, Бой стекла, Металлы черные вторичные, Лом и отходы цветных металлов и сплавов. Дрова для отопления</t>
  </si>
  <si>
    <t>ГУП Самарской области «Экология»</t>
  </si>
  <si>
    <t>443110, г. Самара, ул. Мичурина 74</t>
  </si>
  <si>
    <t xml:space="preserve">ртутьсодержащие отходы </t>
  </si>
  <si>
    <t>120 т/год</t>
  </si>
  <si>
    <t>*- объект указан в перспективных "Модернизация объекта капитального строительства "Универсальный производственный комплекс" путем реконструкции " ООО "ЭкоРесурсПоволжье" г.о. Тольятти"</t>
  </si>
  <si>
    <t>Перспективные объекты, в том числе объекты реконструкции и модернизации</t>
  </si>
  <si>
    <t>№ п/п</t>
  </si>
  <si>
    <t>Наименование планируемых к строительству, реконструкции объектов  обработки, утилизации, обезвреживания и размещения ТКО</t>
  </si>
  <si>
    <t>Координаты расположения объекта</t>
  </si>
  <si>
    <t>Тип объекта (обработка, размещение, обезвреживание, утилизация, энергетическая утилизация)</t>
  </si>
  <si>
    <t>Тип реализации (новое строительство, реконструкция)</t>
  </si>
  <si>
    <t>Планируемая дата ввода в эксплуатацию объекта  обработки, утилизации, обезвреживания и размещения ТКО (год)</t>
  </si>
  <si>
    <t>Проектная мощность (прирост мощности) планируемого к строительству (реконструкции) объекта  обработки, утилизации, обезвреживания и размещения ТКО(тыс. тонн/год)</t>
  </si>
  <si>
    <t>Доля утилизации (%)</t>
  </si>
  <si>
    <t>Отбор ВМР</t>
  </si>
  <si>
    <t>Компостирование</t>
  </si>
  <si>
    <t>Альтернативное топливо(RDF)</t>
  </si>
  <si>
    <t>Итоговая доля утилизации</t>
  </si>
  <si>
    <t>Многофункциональный комплекс обращения с отходами на территории муниципального района Сергиевский Самарской области</t>
  </si>
  <si>
    <t>53.855716, 51.1751</t>
  </si>
  <si>
    <t>Размещение</t>
  </si>
  <si>
    <t>новое строительство</t>
  </si>
  <si>
    <t>-</t>
  </si>
  <si>
    <t>Усовершенствованный высоконагружаемый полигон ТБО и ПО г. Сызрани</t>
  </si>
  <si>
    <t>53.189926, 48.267169</t>
  </si>
  <si>
    <t>реконструкция</t>
  </si>
  <si>
    <t>Мусоросортировочный комплекс обращения с отходами на территории м.р. Сызранский Самарской обл.</t>
  </si>
  <si>
    <t>Обработка</t>
  </si>
  <si>
    <t>Комплекс сортировки твердых коммунальных отходов на территории м.р. Кинельский Самарской обл. (Экотехнопарк "Водино")</t>
  </si>
  <si>
    <t>53.376920, 50.472430</t>
  </si>
  <si>
    <t>Утилизация</t>
  </si>
  <si>
    <t>Мусоросортировочный комплекс твердых коммунальных отходов на территории м.р. Волжский Самарской обл. (Экотехнопарк "Зелененький")</t>
  </si>
  <si>
    <t>53.026220, 50.090366</t>
  </si>
  <si>
    <t>Многофункциональный комплекс обращения с отходами на территории м.р. Хворостянский Самарской обл. I этап. Станция обработки отходов, в том числе твердых коммунальных отходов.</t>
  </si>
  <si>
    <t>52,577169, 48,991070</t>
  </si>
  <si>
    <t>Многофункциональный комплекс обращения с отходами на территории м.р. Кинель-Черкасский Самарской обл. II этап. Полигон захоронения отходов, в том числе твердых коммунальных отходов.</t>
  </si>
  <si>
    <t>53.497178; 51.406635</t>
  </si>
  <si>
    <t>Многофункциональный комплекс обращения с отходами на территории м.р. Кинель-Черкасский Самарской обл. I этап. Станция обработки отходов, в том числе твердых коммунальных отходов.</t>
  </si>
  <si>
    <t>53.495546; 51.405371</t>
  </si>
  <si>
    <t>Многофункциональный комплекс обращения с отходами на территории м.р. Большечерниговский Самарской обл. I этап. Станция обработки отходов, в том числе твердых коммунальных отходов.</t>
  </si>
  <si>
    <t>52,121301, 50,900966</t>
  </si>
  <si>
    <t>Модернизация объекта капитального строительства "Универсальный производственный комплекс" путем реконструкции " ООО "ЭкоРесурсПоволжье" г.о. Тольятти*</t>
  </si>
  <si>
    <t>53.56361, 49.475163</t>
  </si>
  <si>
    <t>Модернизация здания путем реконструкции и оснащение объекта по обработке ТКО мощностью 300 000 тонн в год современными автоматическими  линиями с элементами оптической сортировки</t>
  </si>
  <si>
    <t>Утилизация отходов ПЭТ-тары с производством ЭКО-флекс, мощностью 10,276 тыс. тонн в год (7,193 тыс.тонн готовой продукции). Утилизация органических отходов с производством компоста, мощностью 100 тыс.тонн в год  мощностью (45 тыс.тонн в год готовой продукции). Утилизация крупногабаритных и древесных отходов с производством древесно-минеральной смеси, мощностью 10,366 тыс. тонн в год (10 тыс. тонн готовой продукции). Утилизация древесных отходов с производством пеллет, мощностью 3,774 тыс. тонн в год (3,472 тыс.тонн готовой продукции). Утилизация отходов после сортировки с производством RDF-топлива, мощностью 35 тыс.тонн в год.</t>
  </si>
  <si>
    <t>Комплекс сортировки твердых коммунальных отходов на территории м.р. Ставропольский Самарской обл. (Экотехнопарк)</t>
  </si>
  <si>
    <t>53.794144; 49.631822</t>
  </si>
</sst>
</file>

<file path=xl/styles.xml><?xml version="1.0" encoding="utf-8"?>
<styleSheet xmlns="http://schemas.openxmlformats.org/spreadsheetml/2006/main">
  <numFmts count="2">
    <numFmt formatCode="0.0" numFmtId="164"/>
    <numFmt formatCode="_-* #,##0.00\ _₽_-;\-* #,##0.00\ _₽_-;_-* &quot;-&quot;??\ _₽_-;_-@_-" numFmtId="165"/>
  </numFmts>
  <fonts count="12"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theme="10"/>
      <sz val="11"/>
      <u val="single"/>
    </font>
    <font>
      <name val="Times New Roman"/>
      <charset val="204"/>
      <family val="1"/>
      <sz val="11"/>
    </font>
    <font>
      <name val="Times New Roman"/>
      <charset val="204"/>
      <family val="1"/>
      <sz val="11"/>
      <u val="single"/>
    </font>
    <font>
      <name val="Times New Roman"/>
      <charset val="204"/>
      <family val="1"/>
      <i val="1"/>
      <sz val="11"/>
    </font>
    <font>
      <name val="Times New Roman"/>
      <charset val="204"/>
      <family val="1"/>
      <color rgb="FF333333"/>
      <sz val="11"/>
    </font>
    <font>
      <name val="Arial"/>
      <charset val="204"/>
      <family val="2"/>
      <color rgb="FF333333"/>
      <sz val="11"/>
    </font>
    <font>
      <name val="Times New Roman"/>
      <charset val="204"/>
      <family val="1"/>
      <color theme="1"/>
      <sz val="10"/>
    </font>
    <font>
      <name val="Arial"/>
      <charset val="204"/>
      <family val="2"/>
      <sz val="10"/>
    </font>
    <font>
      <name val="Calibri"/>
      <family val="2"/>
      <color theme="1"/>
      <sz val="12"/>
      <scheme val="minor"/>
    </font>
    <font>
      <name val="Times New Roman"/>
      <charset val="204"/>
      <family val="1"/>
      <b val="1"/>
      <color theme="1"/>
      <sz val="10"/>
    </font>
    <font>
      <name val="Times New Roman"/>
      <charset val="204"/>
      <family val="1"/>
      <b val="1"/>
      <sz val="1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borderId="0" fillId="0" fontId="0" numFmtId="0"/>
    <xf applyAlignment="1" applyProtection="1" borderId="0" fillId="0" fontId="1" numFmtId="0">
      <alignment vertical="top"/>
      <protection hidden="0" locked="0"/>
    </xf>
    <xf borderId="0" fillId="0" fontId="8" numFmtId="0"/>
    <xf borderId="0" fillId="0" fontId="9" numFmtId="165"/>
    <xf borderId="0" fillId="0" fontId="9" numFmtId="0"/>
  </cellStyleXfs>
  <cellXfs count="55">
    <xf borderId="0" fillId="0" fontId="0" numFmtId="0" pivotButton="0" quotePrefix="0" xfId="0"/>
    <xf applyAlignment="1" borderId="0" fillId="0" fontId="2" numFmtId="0" pivotButton="0" quotePrefix="0" xfId="0">
      <alignment horizontal="left" vertical="center" wrapText="1"/>
    </xf>
    <xf applyAlignment="1" borderId="0" fillId="0" fontId="2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/>
    </xf>
    <xf applyAlignment="1" borderId="0" fillId="0" fontId="2" numFmtId="0" pivotButton="0" quotePrefix="0" xfId="0">
      <alignment horizontal="center" vertical="center"/>
    </xf>
    <xf borderId="0" fillId="0" fontId="5" numFmtId="0" pivotButton="0" quotePrefix="0" xfId="0"/>
    <xf applyAlignment="1" borderId="0" fillId="0" fontId="2" numFmtId="0" pivotButton="0" quotePrefix="0" xfId="0">
      <alignment horizontal="left" vertical="center"/>
    </xf>
    <xf applyAlignment="1" borderId="1" fillId="2" fontId="2" numFmtId="0" pivotButton="0" quotePrefix="0" xfId="0">
      <alignment horizontal="center" vertical="center" wrapText="1"/>
    </xf>
    <xf applyAlignment="1" borderId="1" fillId="2" fontId="2" numFmtId="0" pivotButton="0" quotePrefix="0" xfId="0">
      <alignment horizontal="center" vertical="center" wrapText="1"/>
    </xf>
    <xf applyAlignment="1" borderId="1" fillId="2" fontId="2" numFmtId="164" pivotButton="0" quotePrefix="0" xfId="0">
      <alignment horizontal="center" vertical="center" wrapText="1"/>
    </xf>
    <xf applyAlignment="1" borderId="0" fillId="2" fontId="2" numFmtId="0" pivotButton="0" quotePrefix="0" xfId="0">
      <alignment horizontal="center" vertical="center"/>
    </xf>
    <xf applyAlignment="1" borderId="1" fillId="2" fontId="2" numFmtId="0" pivotButton="0" quotePrefix="0" xfId="0">
      <alignment horizontal="center" vertical="center" wrapText="1"/>
    </xf>
    <xf applyAlignment="1" borderId="1" fillId="2" fontId="2" numFmtId="0" pivotButton="0" quotePrefix="0" xfId="0">
      <alignment horizontal="center" vertical="center" wrapText="1"/>
    </xf>
    <xf applyAlignment="1" borderId="1" fillId="2" fontId="2" numFmtId="49" pivotButton="0" quotePrefix="0" xfId="0">
      <alignment horizontal="center" vertical="center" wrapText="1"/>
    </xf>
    <xf applyAlignment="1" borderId="1" fillId="2" fontId="2" numFmtId="0" pivotButton="0" quotePrefix="0" xfId="0">
      <alignment horizontal="left" vertical="center"/>
    </xf>
    <xf applyAlignment="1" borderId="1" fillId="2" fontId="2" numFmtId="0" pivotButton="0" quotePrefix="0" xfId="0">
      <alignment horizontal="left" vertical="center" wrapText="1"/>
    </xf>
    <xf applyAlignment="1" borderId="1" fillId="2" fontId="2" numFmtId="0" pivotButton="0" quotePrefix="0" xfId="0">
      <alignment horizontal="center" vertical="center"/>
    </xf>
    <xf applyAlignment="1" borderId="1" fillId="2" fontId="3" numFmtId="0" pivotButton="0" quotePrefix="0" xfId="1">
      <alignment horizontal="center" vertical="center" wrapText="1"/>
    </xf>
    <xf applyAlignment="1" borderId="0" fillId="2" fontId="2" numFmtId="0" pivotButton="0" quotePrefix="0" xfId="0">
      <alignment horizontal="center"/>
    </xf>
    <xf applyAlignment="1" borderId="1" fillId="2" fontId="2" numFmtId="0" pivotButton="0" quotePrefix="0" xfId="0">
      <alignment horizontal="center" vertical="center"/>
    </xf>
    <xf applyAlignment="1" borderId="1" fillId="2" fontId="4" numFmtId="0" pivotButton="0" quotePrefix="0" xfId="0">
      <alignment horizontal="center" vertical="center" wrapText="1"/>
    </xf>
    <xf applyAlignment="1" borderId="1" fillId="2" fontId="3" numFmtId="1" pivotButton="0" quotePrefix="0" xfId="0">
      <alignment horizontal="center" vertical="center" wrapText="1"/>
    </xf>
    <xf applyAlignment="1" borderId="1" fillId="2" fontId="2" numFmtId="0" pivotButton="0" quotePrefix="0" xfId="0">
      <alignment horizontal="left" vertical="center" wrapText="1"/>
    </xf>
    <xf applyAlignment="1" borderId="1" fillId="2" fontId="2" numFmtId="1" pivotButton="0" quotePrefix="0" xfId="0">
      <alignment horizontal="center" vertical="center" wrapText="1"/>
    </xf>
    <xf applyAlignment="1" borderId="1" fillId="2" fontId="2" numFmtId="1" pivotButton="0" quotePrefix="0" xfId="0">
      <alignment horizontal="center" vertical="center" wrapText="1"/>
    </xf>
    <xf applyAlignment="1" borderId="8" fillId="2" fontId="2" numFmtId="0" pivotButton="0" quotePrefix="0" xfId="0">
      <alignment horizontal="center" vertical="center" wrapText="1"/>
    </xf>
    <xf applyAlignment="1" borderId="5" fillId="2" fontId="2" numFmtId="0" pivotButton="0" quotePrefix="0" xfId="0">
      <alignment horizontal="center" vertical="center" wrapText="1"/>
    </xf>
    <xf applyAlignment="1" borderId="9" fillId="2" fontId="0" numFmtId="0" pivotButton="0" quotePrefix="0" xfId="0">
      <alignment horizontal="center" vertical="center" wrapText="1"/>
    </xf>
    <xf applyAlignment="1" borderId="6" fillId="2" fontId="0" numFmtId="0" pivotButton="0" quotePrefix="0" xfId="0">
      <alignment horizontal="center" vertical="center" wrapText="1"/>
    </xf>
    <xf borderId="0" fillId="2" fontId="6" numFmtId="0" pivotButton="0" quotePrefix="0" xfId="0"/>
    <xf applyAlignment="1" borderId="4" fillId="2" fontId="0" numFmtId="0" pivotButton="0" quotePrefix="0" xfId="0">
      <alignment horizontal="center" vertical="center" wrapText="1"/>
    </xf>
    <xf applyAlignment="1" borderId="7" fillId="2" fontId="0" numFmtId="0" pivotButton="0" quotePrefix="0" xfId="0">
      <alignment horizontal="center" vertical="center" wrapText="1"/>
    </xf>
    <xf applyAlignment="1" borderId="0" fillId="2" fontId="2" numFmtId="0" pivotButton="0" quotePrefix="0" xfId="0">
      <alignment horizontal="center" vertical="center" wrapText="1"/>
    </xf>
    <xf applyAlignment="1" borderId="0" fillId="2" fontId="2" numFmtId="0" pivotButton="0" quotePrefix="0" xfId="0">
      <alignment horizontal="left" vertical="center" wrapText="1"/>
    </xf>
    <xf applyAlignment="1" borderId="0" fillId="2" fontId="2" numFmtId="0" pivotButton="0" quotePrefix="0" xfId="0">
      <alignment horizontal="center" vertical="center" wrapText="1"/>
    </xf>
    <xf applyAlignment="1" borderId="2" fillId="2" fontId="11" numFmtId="0" pivotButton="0" quotePrefix="0" xfId="0">
      <alignment horizontal="left" vertical="center" wrapText="1"/>
    </xf>
    <xf applyAlignment="1" borderId="2" fillId="2" fontId="0" numFmtId="0" pivotButton="0" quotePrefix="0" xfId="0">
      <alignment wrapText="1"/>
    </xf>
    <xf applyAlignment="1" borderId="5" fillId="2" fontId="10" numFmtId="0" pivotButton="0" quotePrefix="0" xfId="0">
      <alignment horizontal="center" vertical="center" wrapText="1"/>
    </xf>
    <xf applyAlignment="1" borderId="6" fillId="2" fontId="10" numFmtId="0" pivotButton="0" quotePrefix="0" xfId="0">
      <alignment horizontal="center" vertical="center" wrapText="1"/>
    </xf>
    <xf applyAlignment="1" borderId="4" fillId="2" fontId="10" numFmtId="0" pivotButton="0" quotePrefix="0" xfId="0">
      <alignment horizontal="center" vertical="center" wrapText="1"/>
    </xf>
    <xf applyAlignment="1" borderId="2" fillId="2" fontId="0" numFmtId="0" pivotButton="0" quotePrefix="0" xfId="0">
      <alignment horizontal="center" vertical="center" wrapText="1"/>
    </xf>
    <xf applyAlignment="1" borderId="3" fillId="2" fontId="0" numFmtId="0" pivotButton="0" quotePrefix="0" xfId="0">
      <alignment horizontal="center" vertical="center" wrapText="1"/>
    </xf>
    <xf applyAlignment="1" borderId="7" fillId="2" fontId="10" numFmtId="0" pivotButton="0" quotePrefix="0" xfId="0">
      <alignment horizontal="center" vertical="center" wrapText="1"/>
    </xf>
    <xf applyAlignment="1" borderId="1" fillId="2" fontId="10" numFmtId="0" pivotButton="0" quotePrefix="0" xfId="0">
      <alignment horizontal="center" vertical="center" wrapText="1"/>
    </xf>
    <xf applyAlignment="1" borderId="1" fillId="2" fontId="7" numFmtId="0" pivotButton="0" quotePrefix="0" xfId="0">
      <alignment horizontal="center" vertical="center" wrapText="1"/>
    </xf>
    <xf applyAlignment="1" borderId="1" fillId="2" fontId="2" numFmtId="0" pivotButton="0" quotePrefix="0" xfId="2">
      <alignment vertical="center" wrapText="1"/>
    </xf>
    <xf applyAlignment="1" borderId="1" fillId="2" fontId="7" numFmtId="1" pivotButton="0" quotePrefix="0" xfId="0">
      <alignment horizontal="center" vertical="center"/>
    </xf>
    <xf applyAlignment="1" borderId="1" fillId="2" fontId="7" numFmtId="164" pivotButton="0" quotePrefix="0" xfId="0">
      <alignment horizontal="center" vertical="center"/>
    </xf>
    <xf applyAlignment="1" borderId="1" fillId="2" fontId="7" numFmtId="0" pivotButton="0" quotePrefix="0" xfId="0">
      <alignment vertical="center" wrapText="1"/>
    </xf>
    <xf applyAlignment="1" borderId="1" fillId="2" fontId="2" numFmtId="0" pivotButton="0" quotePrefix="0" xfId="0">
      <alignment vertical="center" wrapText="1"/>
    </xf>
    <xf applyAlignment="1" borderId="5" fillId="2" fontId="7" numFmtId="0" pivotButton="0" quotePrefix="0" xfId="0">
      <alignment horizontal="center" vertical="center" wrapText="1"/>
    </xf>
    <xf applyAlignment="1" borderId="5" fillId="2" fontId="7" numFmtId="0" pivotButton="0" quotePrefix="0" xfId="0">
      <alignment vertical="center" wrapText="1"/>
    </xf>
    <xf applyAlignment="1" borderId="7" fillId="2" fontId="0" numFmtId="0" pivotButton="0" quotePrefix="0" xfId="0">
      <alignment vertical="center" wrapText="1"/>
    </xf>
    <xf applyAlignment="1" borderId="1" fillId="2" fontId="2" numFmtId="0" pivotButton="0" quotePrefix="0" xfId="4">
      <alignment horizontal="center" vertical="center" wrapText="1"/>
    </xf>
  </cellXfs>
  <cellStyles count="5">
    <cellStyle builtinId="0" name="Обычный" xfId="0"/>
    <cellStyle builtinId="8" name="Гиперссылка" xfId="1"/>
    <cellStyle name="Обычный_Данные об источниках образования" xfId="2"/>
    <cellStyle name="Финансовый 2" xfId="3"/>
    <cellStyle name="Обычный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mailto:streltsov_ov@akron-holding.ru" TargetMode="External" Type="http://schemas.openxmlformats.org/officeDocument/2006/relationships/hyperlink"/><Relationship Id="rId2" Target="mailto:smk@akron-holding.ru" TargetMode="External" Type="http://schemas.openxmlformats.org/officeDocument/2006/relationships/hyperlink"/><Relationship Id="rId3" Target="https://yandex.ru/maps/?text=%D0%BE%D0%BE%D0%BE%20%D1%81%D0%BE%D0%BC%D1%82%D0%B5%20%D1%82%D0%BE%D0%BB%D1%8C%D1%8F%D1%82%D1%82%D0%B8&amp;source=wizbiz_new_map_single&amp;z=14&amp;ll=49.319746%2C53.530691&amp;sctx=ZAAAAAgCEAAaKAoSCUOOrWcIDUlAEQLTad0GmUpAEhIJU3WPbK4a5T8RppnudVJf3T8iBAABAgMoATABOMbtgob%2F%2BO7TZkAzSAFVAACAP1gAYhJyZWxldl9kcnVnX2Jvb3N0PTFqAnJ1cAGVAQAAAACdAQAAAACgAQE%3D&amp;ol=biz&amp;oid=1766302832" TargetMode="External" Type="http://schemas.openxmlformats.org/officeDocument/2006/relationships/hyperlink"/><Relationship Id="rId4" Target="mailto:info@a-polymer.ru" TargetMode="External" Type="http://schemas.openxmlformats.org/officeDocument/2006/relationships/hyperlink"/><Relationship Id="rId5" Target="mailto:krovlya@mkrovlya.ru" TargetMode="External" Type="http://schemas.openxmlformats.org/officeDocument/2006/relationships/hyperlink"/><Relationship Id="rId6" Target="mailto:ecoresursursp2017@ayndex.ru" TargetMode="External" Type="http://schemas.openxmlformats.org/officeDocument/2006/relationships/hyperlink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45"/>
  <sheetViews>
    <sheetView tabSelected="1" topLeftCell="A22" view="pageBreakPreview" workbookViewId="0" zoomScale="70" zoomScaleNormal="100" zoomScalePageLayoutView="55" zoomScaleSheetLayoutView="70">
      <selection activeCell="E44" sqref="E44"/>
    </sheetView>
  </sheetViews>
  <sheetFormatPr baseColWidth="8" defaultColWidth="8.88671875" defaultRowHeight="13.8" outlineLevelCol="0"/>
  <cols>
    <col customWidth="1" max="1" min="1" style="3" width="9.44140625"/>
    <col customWidth="1" max="2" min="2" style="1" width="29"/>
    <col customWidth="1" max="3" min="3" style="1" width="40"/>
    <col customWidth="1" max="4" min="4" style="3" width="30.33203125"/>
    <col customWidth="1" max="5" min="5" style="3" width="37.88671875"/>
    <col customWidth="1" max="6" min="6" style="3" width="22.6640625"/>
    <col customWidth="1" max="7" min="7" style="3" width="24"/>
    <col customWidth="1" max="8" min="8" style="3" width="22.5546875"/>
    <col customWidth="1" max="9" min="9" style="3" width="18.6640625"/>
    <col customWidth="1" max="10" min="10" style="4" width="13.6640625"/>
    <col customWidth="1" max="11" min="11" style="4" width="22.6640625"/>
    <col customWidth="1" max="16384" min="12" style="4" width="8.88671875"/>
  </cols>
  <sheetData>
    <row r="1" spans="1:12">
      <c r="A1" s="7" t="s">
        <v>0</v>
      </c>
    </row>
    <row customFormat="1" r="3" s="5" spans="1:12">
      <c r="A3" s="13" t="s">
        <v>1</v>
      </c>
      <c r="B3" s="13" t="s">
        <v>2</v>
      </c>
      <c r="C3" s="13" t="s">
        <v>3</v>
      </c>
      <c r="D3" s="13" t="s">
        <v>4</v>
      </c>
      <c r="G3" s="13" t="s">
        <v>5</v>
      </c>
      <c r="H3" s="10" t="s">
        <v>6</v>
      </c>
      <c r="I3" s="13" t="s">
        <v>7</v>
      </c>
      <c r="J3" s="11" t="n"/>
      <c r="K3" s="11" t="n"/>
    </row>
    <row customFormat="1" r="4" s="5" spans="1:12">
      <c r="D4" s="13" t="s">
        <v>8</v>
      </c>
      <c r="E4" s="13" t="s">
        <v>9</v>
      </c>
      <c r="F4" s="14" t="s">
        <v>10</v>
      </c>
      <c r="J4" s="11" t="n"/>
      <c r="K4" s="11" t="n"/>
    </row>
    <row customHeight="1" ht="41.4" r="5" spans="1:12">
      <c r="A5" s="13" t="n">
        <v>1</v>
      </c>
      <c r="B5" s="15" t="s">
        <v>11</v>
      </c>
      <c r="C5" s="23" t="s">
        <v>12</v>
      </c>
      <c r="D5" s="20" t="n">
        <v>6322024582</v>
      </c>
      <c r="E5" s="18" t="s">
        <v>13</v>
      </c>
      <c r="F5" s="13" t="s">
        <v>14</v>
      </c>
      <c r="G5" s="13" t="n"/>
      <c r="H5" s="13" t="s">
        <v>15</v>
      </c>
      <c r="I5" s="13" t="s">
        <v>16</v>
      </c>
      <c r="J5" s="19" t="n"/>
      <c r="K5" s="19" t="n"/>
    </row>
    <row customHeight="1" ht="41.4" r="6" spans="1:12">
      <c r="A6" s="13">
        <f>A5+1</f>
        <v/>
      </c>
      <c r="B6" s="23" t="s">
        <v>17</v>
      </c>
      <c r="C6" s="23" t="s">
        <v>18</v>
      </c>
      <c r="D6" s="20" t="n">
        <v>6323070260</v>
      </c>
      <c r="E6" s="18" t="s">
        <v>19</v>
      </c>
      <c r="F6" s="13" t="s">
        <v>20</v>
      </c>
      <c r="G6" s="13" t="n"/>
      <c r="H6" s="13" t="s">
        <v>21</v>
      </c>
      <c r="I6" s="13" t="s">
        <v>22</v>
      </c>
      <c r="J6" s="19" t="n"/>
      <c r="K6" s="19" t="n"/>
    </row>
    <row customHeight="1" ht="75.75" r="7" spans="1:12">
      <c r="A7" s="13" t="n">
        <v>3</v>
      </c>
      <c r="B7" s="23" t="s">
        <v>23</v>
      </c>
      <c r="C7" s="23" t="s">
        <v>24</v>
      </c>
      <c r="D7" s="20" t="s">
        <v>25</v>
      </c>
      <c r="E7" s="13" t="n"/>
      <c r="F7" s="13" t="s">
        <v>26</v>
      </c>
      <c r="G7" s="13" t="s">
        <v>27</v>
      </c>
      <c r="H7" s="13" t="s">
        <v>28</v>
      </c>
      <c r="I7" s="13" t="n"/>
      <c r="J7" s="19" t="n"/>
      <c r="K7" s="19" t="n"/>
    </row>
    <row customHeight="1" ht="75.75" r="8" spans="1:12">
      <c r="A8" s="13" t="n">
        <v>4</v>
      </c>
      <c r="B8" s="23" t="s">
        <v>29</v>
      </c>
      <c r="C8" s="23" t="s">
        <v>30</v>
      </c>
      <c r="D8" s="20" t="n">
        <v>6330066593</v>
      </c>
      <c r="E8" s="18" t="s">
        <v>31</v>
      </c>
      <c r="F8" s="13" t="s">
        <v>32</v>
      </c>
      <c r="G8" s="13" t="s">
        <v>33</v>
      </c>
      <c r="H8" s="13" t="s">
        <v>34</v>
      </c>
      <c r="I8" s="13" t="n"/>
      <c r="J8" s="19" t="n"/>
      <c r="K8" s="19" t="n"/>
    </row>
    <row customHeight="1" ht="41.4" r="9" spans="1:12">
      <c r="A9" s="13" t="n">
        <v>5</v>
      </c>
      <c r="B9" s="23" t="s">
        <v>35</v>
      </c>
      <c r="C9" s="23" t="s">
        <v>36</v>
      </c>
      <c r="D9" s="20" t="s">
        <v>37</v>
      </c>
      <c r="E9" s="18" t="n"/>
      <c r="F9" s="13" t="n"/>
      <c r="G9" s="13" t="n"/>
      <c r="H9" s="13" t="s">
        <v>38</v>
      </c>
      <c r="I9" s="13" t="n"/>
      <c r="J9" s="19" t="n"/>
      <c r="K9" s="19" t="n"/>
    </row>
    <row customHeight="1" ht="27.6" r="10" spans="1:12">
      <c r="A10" s="13" t="n">
        <v>6</v>
      </c>
      <c r="B10" s="23" t="s">
        <v>39</v>
      </c>
      <c r="C10" s="23" t="s">
        <v>40</v>
      </c>
      <c r="D10" s="20" t="s">
        <v>41</v>
      </c>
      <c r="E10" s="13" t="n"/>
      <c r="F10" s="13" t="n"/>
      <c r="G10" s="13" t="s">
        <v>42</v>
      </c>
      <c r="H10" s="13" t="s">
        <v>43</v>
      </c>
      <c r="I10" s="13" t="n"/>
      <c r="J10" s="19" t="n"/>
      <c r="K10" s="19" t="n"/>
    </row>
    <row customHeight="1" ht="27.6" r="11" spans="1:12">
      <c r="A11" s="13" t="n">
        <v>7</v>
      </c>
      <c r="B11" s="15" t="s">
        <v>44</v>
      </c>
      <c r="C11" s="23" t="s">
        <v>45</v>
      </c>
      <c r="D11" s="20" t="s">
        <v>46</v>
      </c>
      <c r="E11" s="13" t="n"/>
      <c r="F11" s="13" t="s">
        <v>47</v>
      </c>
      <c r="G11" s="13" t="n"/>
      <c r="H11" s="13" t="s">
        <v>48</v>
      </c>
      <c r="I11" s="13" t="s">
        <v>49</v>
      </c>
      <c r="J11" s="19" t="n"/>
      <c r="K11" s="19" t="n"/>
    </row>
    <row r="12" spans="1:12">
      <c r="A12" s="13" t="n">
        <v>8</v>
      </c>
      <c r="B12" s="15" t="s">
        <v>50</v>
      </c>
      <c r="C12" s="15" t="s">
        <v>51</v>
      </c>
      <c r="D12" s="20" t="n">
        <v>6382063515</v>
      </c>
      <c r="E12" s="13" t="n"/>
      <c r="F12" s="13" t="n"/>
      <c r="G12" s="13" t="n"/>
      <c r="H12" s="13" t="s">
        <v>52</v>
      </c>
      <c r="I12" s="13" t="s">
        <v>53</v>
      </c>
      <c r="J12" s="19" t="n"/>
      <c r="K12" s="19" t="n"/>
    </row>
    <row customHeight="1" hidden="1" ht="31.5" r="13" spans="1:12">
      <c r="A13" s="13" t="n">
        <v>5</v>
      </c>
      <c r="B13" s="15" t="s">
        <v>54</v>
      </c>
      <c r="C13" s="23" t="n"/>
      <c r="D13" s="20" t="n">
        <v>6321277848</v>
      </c>
      <c r="E13" s="13" t="s">
        <v>55</v>
      </c>
      <c r="F13" s="13" t="s">
        <v>56</v>
      </c>
      <c r="G13" s="13" t="n"/>
      <c r="I13" s="13" t="s">
        <v>57</v>
      </c>
      <c r="J13" s="19" t="n"/>
      <c r="K13" s="19" t="n"/>
    </row>
    <row customHeight="1" hidden="1" ht="63" r="14" spans="1:12">
      <c r="A14" s="13" t="n">
        <v>19</v>
      </c>
      <c r="B14" s="15" t="s">
        <v>58</v>
      </c>
      <c r="C14" s="23" t="s">
        <v>59</v>
      </c>
      <c r="D14" s="13" t="n"/>
      <c r="E14" s="13" t="n"/>
      <c r="F14" s="13" t="s">
        <v>60</v>
      </c>
      <c r="G14" s="13" t="n"/>
      <c r="I14" s="13" t="s">
        <v>61</v>
      </c>
      <c r="J14" s="19" t="n"/>
      <c r="K14" s="19" t="n"/>
    </row>
    <row customHeight="1" ht="60.75" r="15" spans="1:12">
      <c r="A15" s="13" t="n">
        <v>9</v>
      </c>
      <c r="B15" s="23" t="s">
        <v>62</v>
      </c>
      <c r="C15" s="23" t="s">
        <v>63</v>
      </c>
      <c r="D15" s="20" t="s">
        <v>64</v>
      </c>
      <c r="E15" s="18" t="s">
        <v>65</v>
      </c>
      <c r="F15" s="13" t="s">
        <v>66</v>
      </c>
      <c r="G15" s="13" t="n"/>
      <c r="I15" s="13" t="s">
        <v>67</v>
      </c>
      <c r="J15" s="19" t="n"/>
      <c r="K15" s="19" t="n"/>
    </row>
    <row r="16" spans="1:12">
      <c r="A16" s="13" t="n">
        <v>10</v>
      </c>
      <c r="B16" s="15" t="s">
        <v>68</v>
      </c>
      <c r="C16" s="23" t="s">
        <v>69</v>
      </c>
      <c r="D16" s="20" t="s">
        <v>70</v>
      </c>
      <c r="E16" s="18" t="s">
        <v>71</v>
      </c>
      <c r="F16" s="21" t="s">
        <v>72</v>
      </c>
      <c r="G16" s="13" t="n"/>
      <c r="H16" s="13" t="s">
        <v>73</v>
      </c>
      <c r="I16" s="13" t="s">
        <v>74</v>
      </c>
      <c r="J16" s="19" t="n"/>
      <c r="K16" s="19" t="n"/>
    </row>
    <row customHeight="1" ht="69" r="17" spans="1:12">
      <c r="A17" s="13" t="n">
        <v>11</v>
      </c>
      <c r="B17" s="23" t="s">
        <v>75</v>
      </c>
      <c r="C17" s="23" t="s">
        <v>76</v>
      </c>
      <c r="D17" s="20" t="n">
        <v>6321139037</v>
      </c>
      <c r="E17" s="22" t="s">
        <v>77</v>
      </c>
      <c r="F17" s="13" t="s">
        <v>78</v>
      </c>
      <c r="G17" s="13" t="s">
        <v>79</v>
      </c>
      <c r="H17" s="13" t="s">
        <v>80</v>
      </c>
      <c r="I17" s="13" t="n"/>
      <c r="J17" s="19" t="n"/>
      <c r="K17" s="19" t="n"/>
    </row>
    <row customHeight="1" ht="38.25" r="18" spans="1:12">
      <c r="A18" s="13" t="n">
        <v>12</v>
      </c>
      <c r="B18" s="23" t="s">
        <v>81</v>
      </c>
      <c r="C18" s="23" t="s">
        <v>82</v>
      </c>
      <c r="D18" s="13" t="n">
        <v>6323085370</v>
      </c>
      <c r="E18" s="13" t="n"/>
      <c r="F18" s="13" t="n"/>
      <c r="G18" s="13" t="s">
        <v>83</v>
      </c>
      <c r="H18" s="25" t="s">
        <v>84</v>
      </c>
      <c r="I18" s="13" t="n"/>
      <c r="J18" s="19" t="n"/>
      <c r="K18" s="19" t="n"/>
      <c r="L18" s="6" t="n"/>
    </row>
    <row customHeight="1" ht="39" r="19" spans="1:12">
      <c r="G19" s="13" t="s">
        <v>85</v>
      </c>
      <c r="H19" s="25" t="s">
        <v>86</v>
      </c>
      <c r="I19" s="13" t="n"/>
      <c r="J19" s="19" t="n"/>
      <c r="K19" s="19" t="n"/>
    </row>
    <row customHeight="1" ht="39" r="20" spans="1:12">
      <c r="G20" s="13" t="s">
        <v>87</v>
      </c>
      <c r="H20" s="25" t="s">
        <v>88</v>
      </c>
      <c r="I20" s="13" t="n"/>
      <c r="J20" s="19" t="n"/>
      <c r="K20" s="19" t="n"/>
    </row>
    <row customHeight="1" ht="39" r="21" spans="1:12">
      <c r="G21" s="13" t="s">
        <v>89</v>
      </c>
      <c r="H21" s="25" t="s">
        <v>90</v>
      </c>
      <c r="I21" s="13" t="n"/>
      <c r="J21" s="19" t="n"/>
      <c r="K21" s="19" t="n"/>
    </row>
    <row customHeight="1" ht="39" r="22" spans="1:12">
      <c r="G22" s="13" t="s">
        <v>91</v>
      </c>
      <c r="H22" s="25" t="s">
        <v>92</v>
      </c>
      <c r="I22" s="13" t="n"/>
      <c r="J22" s="19" t="n"/>
      <c r="K22" s="19" t="n"/>
    </row>
    <row customHeight="1" ht="77.25" r="23" spans="1:12">
      <c r="A23" s="25" t="n">
        <v>13</v>
      </c>
      <c r="B23" s="23" t="s">
        <v>93</v>
      </c>
      <c r="C23" s="23" t="s">
        <v>94</v>
      </c>
      <c r="D23" s="13" t="n">
        <v>6324061822</v>
      </c>
      <c r="E23" s="13" t="s">
        <v>95</v>
      </c>
      <c r="F23" s="13" t="s">
        <v>96</v>
      </c>
      <c r="G23" s="26" t="s">
        <v>97</v>
      </c>
      <c r="H23" s="26" t="s">
        <v>98</v>
      </c>
      <c r="I23" s="27" t="s">
        <v>99</v>
      </c>
      <c r="J23" s="19" t="n"/>
      <c r="K23" s="19" t="n"/>
    </row>
    <row customHeight="1" ht="77.25" r="24" spans="1:12">
      <c r="J24" s="19" t="n"/>
      <c r="K24" s="30" t="n"/>
    </row>
    <row customHeight="1" ht="77.25" r="25" spans="1:12">
      <c r="J25" s="19" t="n"/>
      <c r="K25" s="19" t="n"/>
    </row>
    <row customHeight="1" ht="27.6" r="26" spans="1:12">
      <c r="A26" s="13" t="n">
        <v>14</v>
      </c>
      <c r="B26" s="23" t="s">
        <v>100</v>
      </c>
      <c r="C26" s="23" t="s">
        <v>101</v>
      </c>
      <c r="D26" s="13" t="n">
        <v>6316029448</v>
      </c>
      <c r="E26" s="13" t="n"/>
      <c r="F26" s="13" t="n"/>
      <c r="G26" s="13" t="s">
        <v>102</v>
      </c>
      <c r="H26" s="13" t="s">
        <v>103</v>
      </c>
      <c r="I26" s="13" t="n"/>
      <c r="J26" s="19" t="n"/>
      <c r="K26" s="19" t="n"/>
    </row>
    <row customHeight="1" ht="110.4" r="27" spans="1:12">
      <c r="A27" s="35" t="n"/>
      <c r="B27" s="34" t="s">
        <v>104</v>
      </c>
      <c r="C27" s="34" t="n"/>
      <c r="D27" s="35" t="n"/>
      <c r="E27" s="35" t="n"/>
      <c r="F27" s="35" t="n"/>
      <c r="G27" s="35" t="n"/>
      <c r="H27" s="35" t="n"/>
      <c r="I27" s="35" t="n"/>
      <c r="J27" s="19" t="n"/>
      <c r="K27" s="19" t="n"/>
    </row>
    <row customHeight="1" ht="33.6" r="28" spans="1:12">
      <c r="A28" s="35" t="n"/>
      <c r="B28" s="36" t="s">
        <v>105</v>
      </c>
      <c r="K28" s="19" t="n"/>
    </row>
    <row customHeight="1" ht="33.6" r="29" spans="1:12">
      <c r="A29" s="38" t="s">
        <v>106</v>
      </c>
      <c r="B29" s="39" t="s">
        <v>107</v>
      </c>
      <c r="C29" s="39" t="s">
        <v>108</v>
      </c>
      <c r="D29" s="39" t="s">
        <v>109</v>
      </c>
      <c r="E29" s="39" t="s">
        <v>110</v>
      </c>
      <c r="F29" s="39" t="s">
        <v>111</v>
      </c>
      <c r="G29" s="39" t="s">
        <v>112</v>
      </c>
      <c r="H29" s="40" t="s">
        <v>113</v>
      </c>
    </row>
    <row customHeight="1" ht="87.75" r="30" spans="1:12">
      <c r="H30" s="44" t="s">
        <v>114</v>
      </c>
      <c r="I30" s="44" t="s">
        <v>115</v>
      </c>
      <c r="J30" s="44" t="s">
        <v>116</v>
      </c>
      <c r="K30" s="44" t="s">
        <v>117</v>
      </c>
    </row>
    <row customHeight="1" ht="33.6" r="31" spans="1:12">
      <c r="A31" s="45" t="n">
        <v>1</v>
      </c>
      <c r="B31" s="45" t="n">
        <v>2</v>
      </c>
      <c r="C31" s="45" t="n">
        <v>3</v>
      </c>
      <c r="D31" s="45" t="n">
        <v>4</v>
      </c>
      <c r="E31" s="45" t="n">
        <v>5</v>
      </c>
      <c r="F31" s="45" t="n">
        <v>6</v>
      </c>
      <c r="G31" s="45" t="n">
        <v>7</v>
      </c>
      <c r="H31" s="45" t="n">
        <v>8</v>
      </c>
      <c r="I31" s="45" t="n">
        <v>9</v>
      </c>
      <c r="J31" s="45" t="n">
        <v>10</v>
      </c>
      <c r="K31" s="45" t="n">
        <v>11</v>
      </c>
    </row>
    <row customHeight="1" ht="82.8" r="32" spans="1:12">
      <c r="A32" s="45" t="n">
        <v>1</v>
      </c>
      <c r="B32" s="46" t="s">
        <v>118</v>
      </c>
      <c r="C32" s="45" t="s">
        <v>119</v>
      </c>
      <c r="D32" s="45" t="s">
        <v>120</v>
      </c>
      <c r="E32" s="45" t="s">
        <v>121</v>
      </c>
      <c r="F32" s="47" t="n">
        <v>2023</v>
      </c>
      <c r="G32" s="48" t="n">
        <v>70</v>
      </c>
      <c r="H32" s="45" t="s">
        <v>122</v>
      </c>
      <c r="I32" s="45" t="n">
        <v>30</v>
      </c>
      <c r="J32" s="45" t="s">
        <v>122</v>
      </c>
      <c r="K32" s="45" t="n">
        <v>30</v>
      </c>
    </row>
    <row customHeight="1" ht="39.6" r="33" spans="1:12">
      <c r="A33" s="45" t="n">
        <v>2</v>
      </c>
      <c r="B33" s="49" t="s">
        <v>123</v>
      </c>
      <c r="C33" s="45" t="s">
        <v>124</v>
      </c>
      <c r="D33" s="45" t="s">
        <v>120</v>
      </c>
      <c r="E33" s="45" t="s">
        <v>125</v>
      </c>
      <c r="F33" s="47" t="n">
        <v>2023</v>
      </c>
      <c r="G33" s="48" t="s">
        <v>122</v>
      </c>
      <c r="H33" s="45" t="s">
        <v>122</v>
      </c>
      <c r="I33" s="45" t="n">
        <v>28</v>
      </c>
      <c r="J33" s="45" t="s">
        <v>122</v>
      </c>
      <c r="K33" s="45">
        <f>I33</f>
        <v/>
      </c>
    </row>
    <row customHeight="1" ht="55.2" r="34" spans="1:12">
      <c r="A34" s="45" t="n">
        <v>3</v>
      </c>
      <c r="B34" s="50" t="s">
        <v>126</v>
      </c>
      <c r="C34" s="45" t="s">
        <v>124</v>
      </c>
      <c r="D34" s="45" t="s">
        <v>127</v>
      </c>
      <c r="E34" s="45" t="s">
        <v>121</v>
      </c>
      <c r="F34" s="47" t="n">
        <v>2023</v>
      </c>
      <c r="G34" s="48" t="n">
        <v>100</v>
      </c>
      <c r="H34" s="45" t="n">
        <v>10</v>
      </c>
      <c r="I34" s="45" t="s">
        <v>122</v>
      </c>
      <c r="J34" s="45" t="s">
        <v>122</v>
      </c>
      <c r="K34" s="45" t="n">
        <v>10</v>
      </c>
    </row>
    <row customHeight="1" ht="43.5" r="35" spans="1:12">
      <c r="A35" s="51" t="n">
        <v>8</v>
      </c>
      <c r="B35" s="52" t="s">
        <v>128</v>
      </c>
      <c r="C35" s="45" t="s">
        <v>129</v>
      </c>
      <c r="D35" s="45" t="s">
        <v>127</v>
      </c>
      <c r="E35" s="45" t="s">
        <v>121</v>
      </c>
      <c r="F35" s="47" t="n">
        <v>2024</v>
      </c>
      <c r="G35" s="48" t="n">
        <v>300</v>
      </c>
      <c r="H35" s="45" t="n">
        <v>15</v>
      </c>
      <c r="I35" s="45" t="n"/>
      <c r="J35" s="45" t="s">
        <v>122</v>
      </c>
      <c r="K35" s="51" t="n">
        <v>50</v>
      </c>
    </row>
    <row customHeight="1" ht="43.5" r="36" spans="1:12">
      <c r="C36" s="45" t="s">
        <v>129</v>
      </c>
      <c r="D36" s="45" t="s">
        <v>130</v>
      </c>
      <c r="E36" s="45" t="s">
        <v>121</v>
      </c>
      <c r="F36" s="47" t="n">
        <v>2025</v>
      </c>
      <c r="G36" s="48">
        <f>G35*0.35</f>
        <v/>
      </c>
      <c r="H36" s="45" t="n"/>
      <c r="I36" s="45" t="n">
        <v>35</v>
      </c>
      <c r="J36" s="45" t="n"/>
    </row>
    <row customHeight="1" ht="51.75" r="37" spans="1:12">
      <c r="A37" s="51" t="n">
        <v>9</v>
      </c>
      <c r="B37" s="52" t="s">
        <v>131</v>
      </c>
      <c r="C37" s="45" t="s">
        <v>132</v>
      </c>
      <c r="D37" s="45" t="s">
        <v>127</v>
      </c>
      <c r="E37" s="45" t="s">
        <v>121</v>
      </c>
      <c r="F37" s="47" t="n">
        <v>2024</v>
      </c>
      <c r="G37" s="48" t="n">
        <v>260</v>
      </c>
      <c r="H37" s="45" t="n">
        <v>15</v>
      </c>
      <c r="I37" s="45" t="n"/>
      <c r="J37" s="45" t="s">
        <v>122</v>
      </c>
      <c r="K37" s="51" t="n">
        <v>50</v>
      </c>
    </row>
    <row customHeight="1" ht="51.75" r="38" spans="1:12">
      <c r="C38" s="45" t="s">
        <v>132</v>
      </c>
      <c r="D38" s="45" t="s">
        <v>130</v>
      </c>
      <c r="E38" s="45" t="s">
        <v>121</v>
      </c>
      <c r="F38" s="47" t="n">
        <v>2025</v>
      </c>
      <c r="G38" s="48">
        <f>300*0.35</f>
        <v/>
      </c>
      <c r="H38" s="45" t="n"/>
      <c r="I38" s="45" t="n">
        <v>35</v>
      </c>
      <c r="J38" s="45" t="n"/>
    </row>
    <row customHeight="1" ht="96.59999999999999" r="39" spans="1:12">
      <c r="A39" s="45" t="n">
        <v>10</v>
      </c>
      <c r="B39" s="46" t="s">
        <v>133</v>
      </c>
      <c r="C39" s="45" t="s">
        <v>134</v>
      </c>
      <c r="D39" s="45" t="s">
        <v>127</v>
      </c>
      <c r="E39" s="45" t="s">
        <v>121</v>
      </c>
      <c r="F39" s="47" t="n">
        <v>2023</v>
      </c>
      <c r="G39" s="48" t="n">
        <v>35</v>
      </c>
      <c r="H39" s="45" t="n">
        <v>10</v>
      </c>
      <c r="I39" s="45" t="s">
        <v>122</v>
      </c>
      <c r="J39" s="45" t="s">
        <v>122</v>
      </c>
      <c r="K39" s="45" t="n">
        <v>10</v>
      </c>
    </row>
    <row customHeight="1" ht="110.4" r="40" spans="1:12">
      <c r="A40" s="45" t="n">
        <v>11</v>
      </c>
      <c r="B40" s="46" t="s">
        <v>135</v>
      </c>
      <c r="C40" s="54" t="s">
        <v>136</v>
      </c>
      <c r="D40" s="45" t="s">
        <v>120</v>
      </c>
      <c r="E40" s="45" t="s">
        <v>121</v>
      </c>
      <c r="F40" s="47" t="n">
        <v>2023</v>
      </c>
      <c r="G40" s="48" t="n">
        <v>110</v>
      </c>
      <c r="H40" s="45" t="s">
        <v>122</v>
      </c>
      <c r="I40" s="45" t="n">
        <v>30</v>
      </c>
      <c r="J40" s="45" t="s">
        <v>122</v>
      </c>
      <c r="K40" s="45" t="n">
        <v>30</v>
      </c>
    </row>
    <row customHeight="1" ht="96.59999999999999" r="41" spans="1:12">
      <c r="A41" s="45" t="n">
        <v>12</v>
      </c>
      <c r="B41" s="46" t="s">
        <v>137</v>
      </c>
      <c r="C41" s="45" t="s">
        <v>138</v>
      </c>
      <c r="D41" s="45" t="s">
        <v>127</v>
      </c>
      <c r="E41" s="45" t="s">
        <v>121</v>
      </c>
      <c r="F41" s="47" t="n">
        <v>2023</v>
      </c>
      <c r="G41" s="48" t="n">
        <v>110</v>
      </c>
      <c r="H41" s="45" t="n">
        <v>10</v>
      </c>
      <c r="I41" s="45" t="s">
        <v>122</v>
      </c>
      <c r="J41" s="45" t="s">
        <v>122</v>
      </c>
      <c r="K41" s="45" t="n">
        <v>10</v>
      </c>
    </row>
    <row customHeight="1" ht="110.4" r="42" spans="1:12">
      <c r="A42" s="45" t="n">
        <v>15</v>
      </c>
      <c r="B42" s="46" t="s">
        <v>139</v>
      </c>
      <c r="C42" s="45" t="s">
        <v>140</v>
      </c>
      <c r="D42" s="45" t="s">
        <v>127</v>
      </c>
      <c r="E42" s="45" t="s">
        <v>121</v>
      </c>
      <c r="F42" s="47" t="n">
        <v>2023</v>
      </c>
      <c r="G42" s="48" t="n">
        <v>30</v>
      </c>
      <c r="H42" s="45" t="n">
        <v>10</v>
      </c>
      <c r="I42" s="45" t="s">
        <v>122</v>
      </c>
      <c r="J42" s="45" t="s">
        <v>122</v>
      </c>
      <c r="K42" s="45" t="n">
        <v>10</v>
      </c>
    </row>
    <row customHeight="1" ht="82.8" r="43" spans="1:12">
      <c r="A43" s="51" t="n">
        <v>16</v>
      </c>
      <c r="B43" s="52" t="s">
        <v>141</v>
      </c>
      <c r="C43" s="45" t="s">
        <v>142</v>
      </c>
      <c r="D43" s="45" t="s">
        <v>127</v>
      </c>
      <c r="E43" s="13" t="s">
        <v>143</v>
      </c>
      <c r="F43" s="47" t="n">
        <v>2022</v>
      </c>
      <c r="G43" s="48" t="n">
        <v>300</v>
      </c>
      <c r="H43" s="45" t="n">
        <v>16</v>
      </c>
      <c r="I43" s="45" t="n"/>
      <c r="J43" s="45" t="n"/>
      <c r="K43" s="51" t="n">
        <v>61</v>
      </c>
    </row>
    <row customHeight="1" ht="248.4" r="44" spans="1:12">
      <c r="C44" s="45" t="s">
        <v>142</v>
      </c>
      <c r="D44" s="45" t="s">
        <v>130</v>
      </c>
      <c r="E44" s="13" t="s">
        <v>144</v>
      </c>
      <c r="F44" s="47" t="n">
        <v>2024</v>
      </c>
      <c r="G44" s="48" t="n">
        <v>182</v>
      </c>
      <c r="H44" s="45" t="n"/>
      <c r="I44" s="45" t="n">
        <v>33</v>
      </c>
      <c r="J44" s="45" t="n">
        <v>12</v>
      </c>
    </row>
    <row customHeight="1" ht="78.75" r="45" spans="1:12">
      <c r="A45" s="45" t="n">
        <v>17</v>
      </c>
      <c r="B45" s="50" t="s">
        <v>145</v>
      </c>
      <c r="C45" s="45" t="s">
        <v>146</v>
      </c>
      <c r="D45" s="45" t="s">
        <v>127</v>
      </c>
      <c r="E45" s="45" t="s">
        <v>121</v>
      </c>
      <c r="F45" s="47" t="n">
        <v>2023</v>
      </c>
      <c r="G45" s="48" t="n">
        <v>40</v>
      </c>
      <c r="H45" s="45" t="n">
        <v>10</v>
      </c>
      <c r="I45" s="45" t="s">
        <v>122</v>
      </c>
      <c r="J45" s="45" t="s">
        <v>122</v>
      </c>
      <c r="K45" s="45" t="n">
        <v>10</v>
      </c>
    </row>
  </sheetData>
  <mergeCells count="41">
    <mergeCell ref="I3:I4"/>
    <mergeCell ref="A3:A4"/>
    <mergeCell ref="B3:B4"/>
    <mergeCell ref="H3:H4"/>
    <mergeCell ref="C3:C4"/>
    <mergeCell ref="D3:F3"/>
    <mergeCell ref="G3:G4"/>
    <mergeCell ref="H12:H15"/>
    <mergeCell ref="E18:E22"/>
    <mergeCell ref="F18:F22"/>
    <mergeCell ref="A43:A44"/>
    <mergeCell ref="B43:B44"/>
    <mergeCell ref="A37:A38"/>
    <mergeCell ref="B37:B38"/>
    <mergeCell ref="G23:G25"/>
    <mergeCell ref="H23:H25"/>
    <mergeCell ref="A18:A22"/>
    <mergeCell ref="A23:A25"/>
    <mergeCell ref="B18:B22"/>
    <mergeCell ref="C18:C22"/>
    <mergeCell ref="B23:B25"/>
    <mergeCell ref="C23:C25"/>
    <mergeCell ref="D18:D22"/>
    <mergeCell ref="A35:A36"/>
    <mergeCell ref="B35:B36"/>
    <mergeCell ref="A29:A30"/>
    <mergeCell ref="B29:B30"/>
    <mergeCell ref="C29:C30"/>
    <mergeCell ref="K37:K38"/>
    <mergeCell ref="K43:K44"/>
    <mergeCell ref="D23:D25"/>
    <mergeCell ref="E23:E25"/>
    <mergeCell ref="F23:F25"/>
    <mergeCell ref="E29:E30"/>
    <mergeCell ref="F29:F30"/>
    <mergeCell ref="B28:J28"/>
    <mergeCell ref="G29:G30"/>
    <mergeCell ref="D29:D30"/>
    <mergeCell ref="H29:K29"/>
    <mergeCell ref="K35:K36"/>
    <mergeCell ref="I23:I25"/>
  </mergeCells>
  <conditionalFormatting sqref="E43:E44">
    <cfRule dxfId="0" operator="containsText" priority="1" text="нет данных" type="containsText">
      <formula>NOT(ISERROR(SEARCH("нет данных",E43)))</formula>
    </cfRule>
  </conditionalFormatting>
  <hyperlinks>
    <hyperlink xmlns:r="http://schemas.openxmlformats.org/officeDocument/2006/relationships" ref="E5" r:id="rId1"/>
    <hyperlink xmlns:r="http://schemas.openxmlformats.org/officeDocument/2006/relationships" ref="E6" r:id="rId2"/>
    <hyperlink xmlns:r="http://schemas.openxmlformats.org/officeDocument/2006/relationships" display="https://yandex.ru/maps/?text=%D0%BE%D0%BE%D0%BE%20%D1%81%D0%BE%D0%BC%D1%82%D0%B5%20%D1%82%D0%BE%D0%BB%D1%8C%D1%8F%D1%82%D1%82%D0%B8&amp;source=wizbiz_new_map_single&amp;z=14&amp;ll=49.319746%2C53.530691&amp;sctx=ZAAAAAgCEAAaKAoSCUOOrWcIDUlAEQLTad0GmUpAEhIJU3WPbK4a5T8RppnudVJf3T8iBAABAgMoATABOMbtgob%2F%2BO7TZkAzSAFVAACAP1gAYhJyZWxldl9kcnVnX2Jvb3N0PTFqAnJ1cAGVAQAAAACdAQAAAACgAQE%3D&amp;ol=biz&amp;oid=1766302832" ref="C11" r:id="rId3"/>
    <hyperlink xmlns:r="http://schemas.openxmlformats.org/officeDocument/2006/relationships" ref="E15" r:id="rId4"/>
    <hyperlink xmlns:r="http://schemas.openxmlformats.org/officeDocument/2006/relationships" display="mailto:krovlya@mkrovlya.ru" ref="E16" r:id="rId5"/>
    <hyperlink xmlns:r="http://schemas.openxmlformats.org/officeDocument/2006/relationships" ref="E23" r:id="rId6"/>
  </hyperlinks>
  <pageMargins bottom="0.7480314960629921" footer="0.3149606299212598" header="0.3149606299212598" left="0.7086614173228347" right="0.7086614173228347" top="0.7480314960629921"/>
  <pageSetup orientation="landscape" paperSize="8" scale="48"/>
  <headerFooter>
    <oddHeader>&amp;C&amp;P</oddHeader>
    <oddFooter>&amp;C&amp;F</oddFooter>
    <evenHeader/>
    <evenFooter/>
    <firstHeader/>
    <firstFooter/>
  </headerFooter>
  <rowBreaks count="1" manualBreakCount="1">
    <brk id="26" man="1" max="10" min="0"/>
  </rowBreaks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i3250</dc:creator>
  <dcterms:created xmlns:dcterms="http://purl.org/dc/terms/" xmlns:xsi="http://www.w3.org/2001/XMLSchema-instance" xsi:type="dcterms:W3CDTF">2018-01-25T13:59:29Z</dcterms:created>
  <dcterms:modified xmlns:dcterms="http://purl.org/dc/terms/" xmlns:xsi="http://www.w3.org/2001/XMLSchema-instance" xsi:type="dcterms:W3CDTF">2021-12-24T13:59:06Z</dcterms:modified>
  <cp:lastModifiedBy>asusbook</cp:lastModifiedBy>
  <cp:lastPrinted>2018-05-31T05:36:22Z</cp:lastPrinted>
</cp:coreProperties>
</file>